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395" windowHeight="8760" activeTab="0"/>
  </bookViews>
  <sheets>
    <sheet name="General-1" sheetId="1" r:id="rId1"/>
    <sheet name="General-2" sheetId="2" r:id="rId2"/>
    <sheet name="General-3" sheetId="3" r:id="rId3"/>
    <sheet name="Water-4" sheetId="4" r:id="rId4"/>
    <sheet name="Water-5" sheetId="5" r:id="rId5"/>
    <sheet name="Water-6" sheetId="6" r:id="rId6"/>
    <sheet name="Sewer-7" sheetId="7" r:id="rId7"/>
    <sheet name="Sewer-8" sheetId="8" r:id="rId8"/>
    <sheet name="Sewer-9" sheetId="9" r:id="rId9"/>
    <sheet name="Sewer Debt-10" sheetId="10" r:id="rId10"/>
    <sheet name="Landfill-11" sheetId="11" r:id="rId11"/>
    <sheet name="Landfill-12" sheetId="12" r:id="rId12"/>
    <sheet name="Landfill Res-13" sheetId="13" r:id="rId13"/>
    <sheet name="Landfill Res-14" sheetId="14" r:id="rId14"/>
    <sheet name="Street-15" sheetId="15" r:id="rId15"/>
    <sheet name="Street-16" sheetId="16" r:id="rId16"/>
    <sheet name="Street-17" sheetId="17" r:id="rId17"/>
    <sheet name="Equip Res-18" sheetId="18" r:id="rId18"/>
    <sheet name="Equip Res-19" sheetId="19" r:id="rId19"/>
    <sheet name="State Revenue-20" sheetId="20" state="hidden" r:id="rId20"/>
    <sheet name="St Revenue-21" sheetId="21" state="hidden" r:id="rId21"/>
    <sheet name="Capital Improvement-24" sheetId="22" state="hidden" r:id="rId22"/>
  </sheets>
  <definedNames>
    <definedName name="_xlnm.Print_Area" localSheetId="16">'Street-17'!$A$1:$M$37</definedName>
  </definedNames>
  <calcPr fullCalcOnLoad="1"/>
</workbook>
</file>

<file path=xl/sharedStrings.xml><?xml version="1.0" encoding="utf-8"?>
<sst xmlns="http://schemas.openxmlformats.org/spreadsheetml/2006/main" count="829" uniqueCount="331">
  <si>
    <t>REQUIREMENTS SUMMARY</t>
  </si>
  <si>
    <t>FORM</t>
  </si>
  <si>
    <t>LB-30</t>
  </si>
  <si>
    <t xml:space="preserve"> </t>
  </si>
  <si>
    <t>Historical Data</t>
  </si>
  <si>
    <t>REQUIREMENTS DESCRIPTION</t>
  </si>
  <si>
    <t>Actual</t>
  </si>
  <si>
    <t>Adopted Budget</t>
  </si>
  <si>
    <t>Second Preceding</t>
  </si>
  <si>
    <t>First Preceding</t>
  </si>
  <si>
    <t>This Year</t>
  </si>
  <si>
    <t>Approved By</t>
  </si>
  <si>
    <t>Adopted By</t>
  </si>
  <si>
    <t>Budget Officer</t>
  </si>
  <si>
    <t>Budget Committee</t>
  </si>
  <si>
    <t>Governing Body</t>
  </si>
  <si>
    <t>MATERIALS AND SERVICES</t>
  </si>
  <si>
    <t>CAPITAL OUTLAY</t>
  </si>
  <si>
    <t>TRANSFERRED TO OTHER FUNDS</t>
  </si>
  <si>
    <t>DETAILED REQUIREMENTS</t>
  </si>
  <si>
    <t>LB-31</t>
  </si>
  <si>
    <t>Proposed by</t>
  </si>
  <si>
    <t>Approved by</t>
  </si>
  <si>
    <t>Adopted by</t>
  </si>
  <si>
    <t>RESOURCES</t>
  </si>
  <si>
    <t>LB-20</t>
  </si>
  <si>
    <r>
      <t>RESOURCE DESCRIPTION</t>
    </r>
    <r>
      <rPr>
        <sz val="10"/>
        <rFont val="Arial"/>
        <family val="0"/>
      </rPr>
      <t xml:space="preserve">
</t>
    </r>
  </si>
  <si>
    <t>Proposed By
Budget Officer</t>
  </si>
  <si>
    <t>Approved By
Budget Committee</t>
  </si>
  <si>
    <t>Adopted By
Governing Body</t>
  </si>
  <si>
    <t>1. Available cash on hand* (cash basis) or</t>
  </si>
  <si>
    <t>2. Net working capital (accrual basis)</t>
  </si>
  <si>
    <t>3. Previously levied taxes estimated to be received</t>
  </si>
  <si>
    <t>4. Interest</t>
  </si>
  <si>
    <t>30. Taxes estimated to be received</t>
  </si>
  <si>
    <t>31. Taxes collected in year levied</t>
  </si>
  <si>
    <t>*Includes ending balance from prior year</t>
  </si>
  <si>
    <t>City of Haines</t>
  </si>
  <si>
    <t>GENERAL FUND</t>
  </si>
  <si>
    <t xml:space="preserve">6.   Franchise </t>
  </si>
  <si>
    <t>7.   Liquor Taxes -OLCC</t>
  </si>
  <si>
    <t>8.   Cigarette Taxes</t>
  </si>
  <si>
    <t>9.   Dog Control</t>
  </si>
  <si>
    <t>10.  Other</t>
  </si>
  <si>
    <t>11.  Planning</t>
  </si>
  <si>
    <t xml:space="preserve">General Fund </t>
  </si>
  <si>
    <t>6  Retirement</t>
  </si>
  <si>
    <t>10  see attached sheet LB-31</t>
  </si>
  <si>
    <t>27  OPERATING CONTINGENCY</t>
  </si>
  <si>
    <t xml:space="preserve"> City of Haines</t>
  </si>
  <si>
    <t>2  Telephone / fax</t>
  </si>
  <si>
    <t>4  Electricity</t>
  </si>
  <si>
    <t>1  Office supplies / postage</t>
  </si>
  <si>
    <t>6  Repairs / Maintenance</t>
  </si>
  <si>
    <t>7  Audit / budget expense</t>
  </si>
  <si>
    <t>8  Park Maintenance / improvements</t>
  </si>
  <si>
    <t>9  Dog control</t>
  </si>
  <si>
    <t>10 Planning</t>
  </si>
  <si>
    <t>11  Other</t>
  </si>
  <si>
    <t>3  Heating fuel / city hall</t>
  </si>
  <si>
    <t>1.  Salaries</t>
  </si>
  <si>
    <t>12  Legal  and professional expense</t>
  </si>
  <si>
    <t xml:space="preserve">5  Insurance (property/liability)  </t>
  </si>
  <si>
    <t>Pg 01</t>
  </si>
  <si>
    <t>Pg 02</t>
  </si>
  <si>
    <t>Pg 03</t>
  </si>
  <si>
    <r>
      <t xml:space="preserve">5.                    </t>
    </r>
    <r>
      <rPr>
        <b/>
        <sz val="8"/>
        <rFont val="Arial"/>
        <family val="2"/>
      </rPr>
      <t xml:space="preserve"> OTHER RESOURCES</t>
    </r>
  </si>
  <si>
    <r>
      <t xml:space="preserve">32.  </t>
    </r>
    <r>
      <rPr>
        <b/>
        <sz val="8"/>
        <rFont val="Arial"/>
        <family val="2"/>
      </rPr>
      <t>TOTAL RESOURCES</t>
    </r>
  </si>
  <si>
    <r>
      <t xml:space="preserve">14  </t>
    </r>
    <r>
      <rPr>
        <b/>
        <sz val="8"/>
        <rFont val="Arial"/>
        <family val="2"/>
      </rPr>
      <t>TOTAL MATERIALS AND SERVICES</t>
    </r>
  </si>
  <si>
    <r>
      <t xml:space="preserve">21 </t>
    </r>
    <r>
      <rPr>
        <b/>
        <sz val="8"/>
        <rFont val="Arial"/>
        <family val="2"/>
      </rPr>
      <t xml:space="preserve"> TOTAL CAPITAL OUTLAY</t>
    </r>
  </si>
  <si>
    <r>
      <t xml:space="preserve">30       </t>
    </r>
    <r>
      <rPr>
        <b/>
        <sz val="10"/>
        <rFont val="Arial"/>
        <family val="2"/>
      </rPr>
      <t>TOTAL REQUIREMENTS</t>
    </r>
  </si>
  <si>
    <t>Water Fund</t>
  </si>
  <si>
    <t>26  OPERATING CONTINGENCY</t>
  </si>
  <si>
    <t>28  UNAPPROPRIATED ENDING FUND BALANCE</t>
  </si>
  <si>
    <t>Materials and Services Detail</t>
  </si>
  <si>
    <t>Number of Employ-ees</t>
  </si>
  <si>
    <t>Range*</t>
  </si>
  <si>
    <t>6  User Fees</t>
  </si>
  <si>
    <t>7  Hookup Fees</t>
  </si>
  <si>
    <t>8  Other</t>
  </si>
  <si>
    <t>1  Salaries</t>
  </si>
  <si>
    <t>2  Payroll Taxes</t>
  </si>
  <si>
    <t>3  Health Insurance</t>
  </si>
  <si>
    <t>4  Workman's Comp insurance</t>
  </si>
  <si>
    <t>8  SEE ATTACHED SHEET (LB-31)</t>
  </si>
  <si>
    <t>15  Improvement/System Development</t>
  </si>
  <si>
    <t>16  Water Hookups</t>
  </si>
  <si>
    <t>17  Other Capital Outlay</t>
  </si>
  <si>
    <t>18  USDA Loan Payment - City shop</t>
  </si>
  <si>
    <t>22  To Equipment Reserve Fund</t>
  </si>
  <si>
    <t>1  Repairs and Maintenance</t>
  </si>
  <si>
    <t>2  Water Testing &amp; Permit Fees</t>
  </si>
  <si>
    <t>3  Telephone</t>
  </si>
  <si>
    <t>5  Office Expense</t>
  </si>
  <si>
    <t>6  Audit &amp; Budget Expense</t>
  </si>
  <si>
    <t>7  Insurance (Property/Liability)</t>
  </si>
  <si>
    <t xml:space="preserve">11 Training, continuing ed, travel </t>
  </si>
  <si>
    <t>Pg 05</t>
  </si>
  <si>
    <t>Pg 06</t>
  </si>
  <si>
    <r>
      <t xml:space="preserve">25 </t>
    </r>
    <r>
      <rPr>
        <b/>
        <sz val="8"/>
        <rFont val="Arial"/>
        <family val="2"/>
      </rPr>
      <t xml:space="preserve"> TOTAL TRANSFERS</t>
    </r>
  </si>
  <si>
    <r>
      <t xml:space="preserve">29        </t>
    </r>
    <r>
      <rPr>
        <b/>
        <sz val="10"/>
        <rFont val="Arial"/>
        <family val="2"/>
      </rPr>
      <t>TOTAL REQUIREMENTS</t>
    </r>
  </si>
  <si>
    <t>Sewer Fund</t>
  </si>
  <si>
    <t>16  Improvement/System Development</t>
  </si>
  <si>
    <t>15  Sewer Hookups</t>
  </si>
  <si>
    <t>18  Operating Debt - Loan Payment</t>
  </si>
  <si>
    <t>2  Telephone</t>
  </si>
  <si>
    <t>3  Electricity</t>
  </si>
  <si>
    <t>4  Office Expense/Postage</t>
  </si>
  <si>
    <t>5  Insurance (Property/Liability)</t>
  </si>
  <si>
    <t>7  Testing &amp; Permit Fees</t>
  </si>
  <si>
    <t>Pg 07</t>
  </si>
  <si>
    <t>Pg 08</t>
  </si>
  <si>
    <t>Pg 09</t>
  </si>
  <si>
    <t>Resources</t>
  </si>
  <si>
    <t>Requirements</t>
  </si>
  <si>
    <t>Issue Date</t>
  </si>
  <si>
    <t>Budgeted Payment Date</t>
  </si>
  <si>
    <t>Bond Interest Payments</t>
  </si>
  <si>
    <t>Unappropriated Balance for Following Year By</t>
  </si>
  <si>
    <t>Payment Date</t>
  </si>
  <si>
    <t>DESCRIPTION OF
RESOURCES AND REQUIREMENTS</t>
  </si>
  <si>
    <t>7.  Total Resources, Except Taxes to be Levied</t>
  </si>
  <si>
    <t>9.  Taxes Collected in Year Levied</t>
  </si>
  <si>
    <t>Bond Principal Payments</t>
  </si>
  <si>
    <t>Bond Debt Payments are for:</t>
  </si>
  <si>
    <t>BONDED DEBT</t>
  </si>
  <si>
    <t>RESOURCES AND REQUIREMENTS</t>
  </si>
  <si>
    <t>LB-35</t>
  </si>
  <si>
    <t>8.  Taxes Estimated to be Received *</t>
  </si>
  <si>
    <t>*If this form is used for revenue bonds, property tax resources may not be included.</t>
  </si>
  <si>
    <t>2.         Working Capital (Accrual Basis)</t>
  </si>
  <si>
    <t>1.         Beginning Cash on Hand (Cash Basis), or</t>
  </si>
  <si>
    <t>3.  Previously Levied Taxes to be Received</t>
  </si>
  <si>
    <t>11</t>
  </si>
  <si>
    <t>10</t>
  </si>
  <si>
    <t xml:space="preserve">14.  Interfund loan repayment </t>
  </si>
  <si>
    <t>Sewer Debt Service Fund</t>
  </si>
  <si>
    <t>1.  07/25/80</t>
  </si>
  <si>
    <t>5  07/25/80</t>
  </si>
  <si>
    <t>9  07/25/80</t>
  </si>
  <si>
    <t>Pg 10</t>
  </si>
  <si>
    <r>
      <t xml:space="preserve">10. 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TOTAL RESOURCES</t>
    </r>
  </si>
  <si>
    <r>
      <t>4</t>
    </r>
    <r>
      <rPr>
        <b/>
        <sz val="8"/>
        <rFont val="Arial"/>
        <family val="2"/>
      </rPr>
      <t>.                             Total Principal</t>
    </r>
  </si>
  <si>
    <r>
      <t>8</t>
    </r>
    <r>
      <rPr>
        <b/>
        <sz val="8"/>
        <rFont val="Arial"/>
        <family val="2"/>
      </rPr>
      <t>.                              Total Interest</t>
    </r>
  </si>
  <si>
    <r>
      <t xml:space="preserve">12   </t>
    </r>
    <r>
      <rPr>
        <b/>
        <sz val="8"/>
        <rFont val="Arial"/>
        <family val="2"/>
      </rPr>
      <t>Total Unappropriated Ending Fund Balance</t>
    </r>
  </si>
  <si>
    <r>
      <t>15</t>
    </r>
    <r>
      <rPr>
        <sz val="10"/>
        <rFont val="Arial"/>
        <family val="2"/>
      </rPr>
      <t xml:space="preserve">.          </t>
    </r>
    <r>
      <rPr>
        <b/>
        <sz val="10"/>
        <rFont val="Arial"/>
        <family val="2"/>
      </rPr>
      <t>TOTAL REQUIREMENTS</t>
    </r>
  </si>
  <si>
    <t>Landfill Fund</t>
  </si>
  <si>
    <t>6  Landfill Fees</t>
  </si>
  <si>
    <t>7  Other</t>
  </si>
  <si>
    <t>Pg 11</t>
  </si>
  <si>
    <t>4  Retirement</t>
  </si>
  <si>
    <t>8  Cat Expense/Landfill Operation</t>
  </si>
  <si>
    <t>9  Repairs &amp; Maintenance</t>
  </si>
  <si>
    <t>10 Licenses &amp; Permits/Testing</t>
  </si>
  <si>
    <t>11 Misc/Office Expense</t>
  </si>
  <si>
    <t>12 Insurance (Property/Liability)</t>
  </si>
  <si>
    <t>Pg 12</t>
  </si>
  <si>
    <t>Landfill Reserve Fund</t>
  </si>
  <si>
    <t>6  Transfer from Landfill Fund</t>
  </si>
  <si>
    <t>Pg 13</t>
  </si>
  <si>
    <r>
      <t xml:space="preserve">26.  </t>
    </r>
    <r>
      <rPr>
        <b/>
        <sz val="8"/>
        <rFont val="Arial"/>
        <family val="2"/>
      </rPr>
      <t>TOTAL RESOURCES</t>
    </r>
  </si>
  <si>
    <t>Street Fund</t>
  </si>
  <si>
    <t>6  Road Tax (ODOT Gas Tax)</t>
  </si>
  <si>
    <t>7  SCA Grant - ODOT</t>
  </si>
  <si>
    <t>15  Other Capital Outlay</t>
  </si>
  <si>
    <t>2  Utilities (Street Lights)</t>
  </si>
  <si>
    <t>1  Repairs &amp; Maintenance</t>
  </si>
  <si>
    <t>3  Insurance</t>
  </si>
  <si>
    <t>4  Audit/Budget Expense</t>
  </si>
  <si>
    <t>5  Other Street Repairs</t>
  </si>
  <si>
    <t>6  Other</t>
  </si>
  <si>
    <t>7  Office &amp; Postage</t>
  </si>
  <si>
    <t>Pg 15</t>
  </si>
  <si>
    <t>Pg 16</t>
  </si>
  <si>
    <t>State Revenue Sharing Fund</t>
  </si>
  <si>
    <t>6  Entitlements</t>
  </si>
  <si>
    <t>23  To Street Fund</t>
  </si>
  <si>
    <t>24. Total resources, except taxes to be levied</t>
  </si>
  <si>
    <t>25. Taxes estimated to be received</t>
  </si>
  <si>
    <t>26. Taxes collected in year levied</t>
  </si>
  <si>
    <t>Pg 18</t>
  </si>
  <si>
    <t>Pg 17</t>
  </si>
  <si>
    <r>
      <t xml:space="preserve">27.  </t>
    </r>
    <r>
      <rPr>
        <b/>
        <sz val="8"/>
        <rFont val="Arial"/>
        <family val="2"/>
      </rPr>
      <t>TOTAL RESOURCES</t>
    </r>
  </si>
  <si>
    <t>Equipment Reserve Fund</t>
  </si>
  <si>
    <t>6  Transfer from Street Fund</t>
  </si>
  <si>
    <t>7  Transfer from Water Fund</t>
  </si>
  <si>
    <t>8  Transfer from Sewer Fund</t>
  </si>
  <si>
    <t>Pg 19</t>
  </si>
  <si>
    <t>Pg 20</t>
  </si>
  <si>
    <t>Pg 21</t>
  </si>
  <si>
    <t>(Fund)</t>
  </si>
  <si>
    <t>(Name of Municipal Corporation)</t>
  </si>
  <si>
    <t>Capital Improvement Fund</t>
  </si>
  <si>
    <t>10 Fund Transfers</t>
  </si>
  <si>
    <t>26 Total Requirements</t>
  </si>
  <si>
    <t>22  To Landfill</t>
  </si>
  <si>
    <t>8  Closure Costs</t>
  </si>
  <si>
    <t>Pg 24</t>
  </si>
  <si>
    <t>19 Repayment of Interim Financing</t>
  </si>
  <si>
    <r>
      <t xml:space="preserve">22 </t>
    </r>
    <r>
      <rPr>
        <b/>
        <sz val="8"/>
        <rFont val="Arial"/>
        <family val="2"/>
      </rPr>
      <t xml:space="preserve"> TOTAL CAPITAL OUTLAY</t>
    </r>
  </si>
  <si>
    <t>23 To Debt Service fund</t>
  </si>
  <si>
    <t>25 To Landfill Fund</t>
  </si>
  <si>
    <t>26 To General Fund</t>
  </si>
  <si>
    <t>24 To Street Fund</t>
  </si>
  <si>
    <t>13 Other expense</t>
  </si>
  <si>
    <r>
      <t xml:space="preserve">26 </t>
    </r>
    <r>
      <rPr>
        <b/>
        <sz val="8"/>
        <rFont val="Arial"/>
        <family val="2"/>
      </rPr>
      <t xml:space="preserve"> TOTAL TRANSFERS</t>
    </r>
  </si>
  <si>
    <t>28  Ending balance (prior years)</t>
  </si>
  <si>
    <t>24  To Equipment Reserve</t>
  </si>
  <si>
    <t>25  To General fund</t>
  </si>
  <si>
    <r>
      <t xml:space="preserve">5. </t>
    </r>
    <r>
      <rPr>
        <b/>
        <sz val="8"/>
        <rFont val="Arial"/>
        <family val="2"/>
      </rPr>
      <t>Total Resources</t>
    </r>
  </si>
  <si>
    <t>12 Transferred to other funds</t>
  </si>
  <si>
    <t>13 To Street Fund</t>
  </si>
  <si>
    <r>
      <t xml:space="preserve">16 </t>
    </r>
    <r>
      <rPr>
        <b/>
        <sz val="8"/>
        <rFont val="Arial"/>
        <family val="2"/>
      </rPr>
      <t>Total Tranfers</t>
    </r>
  </si>
  <si>
    <r>
      <t xml:space="preserve">24. </t>
    </r>
    <r>
      <rPr>
        <b/>
        <sz val="8"/>
        <rFont val="Arial"/>
        <family val="2"/>
      </rPr>
      <t>Total Requirements</t>
    </r>
  </si>
  <si>
    <t>9  Legal Expense</t>
  </si>
  <si>
    <t>6.   Interest</t>
  </si>
  <si>
    <t>27 To Equipment Reserve Fund</t>
  </si>
  <si>
    <t>29 OPERATING CONTINGENCY</t>
  </si>
  <si>
    <r>
      <t xml:space="preserve">28 </t>
    </r>
    <r>
      <rPr>
        <b/>
        <sz val="8"/>
        <rFont val="Arial"/>
        <family val="2"/>
      </rPr>
      <t>TOTAL TRANSFERS</t>
    </r>
  </si>
  <si>
    <r>
      <t xml:space="preserve">32  </t>
    </r>
    <r>
      <rPr>
        <b/>
        <sz val="10"/>
        <rFont val="Arial"/>
        <family val="2"/>
      </rPr>
      <t>TOTAL REQUIREMENTS</t>
    </r>
  </si>
  <si>
    <t>30. Total resources, except taxes levied</t>
  </si>
  <si>
    <t>31. Taxes estimated to be received</t>
  </si>
  <si>
    <t>32 Taxes collected in year levied</t>
  </si>
  <si>
    <r>
      <t xml:space="preserve">33.  </t>
    </r>
    <r>
      <rPr>
        <b/>
        <sz val="8"/>
        <rFont val="Arial"/>
        <family val="2"/>
      </rPr>
      <t>TOTAL RESOURCES</t>
    </r>
  </si>
  <si>
    <t>10 Interim Financing</t>
  </si>
  <si>
    <t>5.  Transferred from Sewer</t>
  </si>
  <si>
    <t>Budget for Next Year 2012-2013</t>
  </si>
  <si>
    <t>Second Preceding
Year 09-10</t>
  </si>
  <si>
    <t>First Preceding
Year   10-11</t>
  </si>
  <si>
    <t>Adopted Budget
This Year
2011-2012</t>
  </si>
  <si>
    <t>5  Retirement</t>
  </si>
  <si>
    <t>2   Council compensation</t>
  </si>
  <si>
    <t>3  Payroll taxes</t>
  </si>
  <si>
    <t>4  Health insurance</t>
  </si>
  <si>
    <t>5  Workman's comp. Insurance</t>
  </si>
  <si>
    <t>Materials and Services</t>
  </si>
  <si>
    <r>
      <t xml:space="preserve">16  </t>
    </r>
    <r>
      <rPr>
        <b/>
        <sz val="8"/>
        <rFont val="Arial"/>
        <family val="2"/>
      </rPr>
      <t>TOTAL MATERIALS AND SERVICES</t>
    </r>
  </si>
  <si>
    <t>18  Other capital outlay</t>
  </si>
  <si>
    <r>
      <t xml:space="preserve">24 </t>
    </r>
    <r>
      <rPr>
        <b/>
        <sz val="8"/>
        <rFont val="Arial"/>
        <family val="2"/>
      </rPr>
      <t xml:space="preserve"> TOTAL CAPITAL OUTLAY</t>
    </r>
  </si>
  <si>
    <t>31  OPERATING CONTINGENCY</t>
  </si>
  <si>
    <t>33  UNAPPROPRIATED END FUND BAL.</t>
  </si>
  <si>
    <r>
      <t xml:space="preserve">34       </t>
    </r>
    <r>
      <rPr>
        <b/>
        <sz val="10"/>
        <rFont val="Arial"/>
        <family val="2"/>
      </rPr>
      <t>TOTAL REQUIREMENTS</t>
    </r>
  </si>
  <si>
    <t>31 UNAPPROPRIATED ENDING BALANCE</t>
  </si>
  <si>
    <t>32  UNAPPROPRIATED ENDING BALANCE</t>
  </si>
  <si>
    <r>
      <t xml:space="preserve">33    </t>
    </r>
    <r>
      <rPr>
        <b/>
        <sz val="8"/>
        <rFont val="Arial"/>
        <family val="2"/>
      </rPr>
      <t>TOTAL REQUIREMENTS</t>
    </r>
  </si>
  <si>
    <r>
      <t xml:space="preserve">28    </t>
    </r>
    <r>
      <rPr>
        <b/>
        <sz val="8"/>
        <rFont val="Arial"/>
        <family val="2"/>
      </rPr>
      <t>TOTAL REQUIREMENTS</t>
    </r>
  </si>
  <si>
    <t>28  UNAPPROPRIATED ENDING BALANCE</t>
  </si>
  <si>
    <t>27  UNAPPROPRIATED ENDING BALANCE</t>
  </si>
  <si>
    <t>14 Household Hazardous Waste Fee</t>
  </si>
  <si>
    <t>15 Audit Budget</t>
  </si>
  <si>
    <r>
      <t xml:space="preserve">16 </t>
    </r>
    <r>
      <rPr>
        <b/>
        <sz val="8"/>
        <rFont val="Arial"/>
        <family val="2"/>
      </rPr>
      <t>TOTAL MATERIALS AND SERVICES</t>
    </r>
  </si>
  <si>
    <r>
      <t xml:space="preserve">23 </t>
    </r>
    <r>
      <rPr>
        <b/>
        <sz val="8"/>
        <rFont val="Arial"/>
        <family val="2"/>
      </rPr>
      <t xml:space="preserve"> TOTAL CAPITAL OUTLAY</t>
    </r>
  </si>
  <si>
    <t>24  To Landfill Reserve Fund</t>
  </si>
  <si>
    <r>
      <t xml:space="preserve">27 </t>
    </r>
    <r>
      <rPr>
        <b/>
        <sz val="8"/>
        <rFont val="Arial"/>
        <family val="2"/>
      </rPr>
      <t xml:space="preserve"> TOTAL TRANSFERS</t>
    </r>
  </si>
  <si>
    <t>28  OPERATING CONTINGENCY</t>
  </si>
  <si>
    <r>
      <t xml:space="preserve">31       </t>
    </r>
    <r>
      <rPr>
        <b/>
        <sz val="10"/>
        <rFont val="Arial"/>
        <family val="2"/>
      </rPr>
      <t>TOTAL REQUIREMENTS</t>
    </r>
  </si>
  <si>
    <t>30  UNAPPROPRIATED ENDING BALANCE</t>
  </si>
  <si>
    <r>
      <t xml:space="preserve">25  </t>
    </r>
    <r>
      <rPr>
        <b/>
        <sz val="8"/>
        <rFont val="Arial"/>
        <family val="2"/>
      </rPr>
      <t>UNAPPROPRIATED ENDING BALANCE</t>
    </r>
  </si>
  <si>
    <t>29 UNAPPROPRIATED ENDING BALANCE</t>
  </si>
  <si>
    <t>PERSONNEL SERVICES</t>
  </si>
  <si>
    <r>
      <t xml:space="preserve">8 </t>
    </r>
    <r>
      <rPr>
        <b/>
        <sz val="8"/>
        <rFont val="Arial"/>
        <family val="2"/>
      </rPr>
      <t xml:space="preserve"> TOTAL PERSONNEL SERVICES</t>
    </r>
  </si>
  <si>
    <t>32. Ending balance (prior years)</t>
  </si>
  <si>
    <t>26 Ending balance (prior years)</t>
  </si>
  <si>
    <t>29.Total resources except taxes to be levied</t>
  </si>
  <si>
    <r>
      <t xml:space="preserve">7 </t>
    </r>
    <r>
      <rPr>
        <b/>
        <sz val="8"/>
        <rFont val="Arial"/>
        <family val="2"/>
      </rPr>
      <t xml:space="preserve"> TOTAL PERSONNEL SERVICES</t>
    </r>
  </si>
  <si>
    <t>27 Ending balance (prior years)</t>
  </si>
  <si>
    <t>31 Ending balance (prior years)</t>
  </si>
  <si>
    <t>29. Total resources except taxes to be levied</t>
  </si>
  <si>
    <t>30.Ending balance (prior years)</t>
  </si>
  <si>
    <t>29 Total resources except taxes to be levied</t>
  </si>
  <si>
    <t>29 Ending balance (prior years)</t>
  </si>
  <si>
    <t>23 Total resources except taxes to be levied</t>
  </si>
  <si>
    <t>24 Taxes estimated to be received</t>
  </si>
  <si>
    <t>25 Taxes collected in year levied</t>
  </si>
  <si>
    <t>29 Total Resources except taxes to be levied</t>
  </si>
  <si>
    <t>30 Taxes estimated to be received</t>
  </si>
  <si>
    <t>31 Taxes collected in year levied</t>
  </si>
  <si>
    <t>24 Ending balance (prior years)</t>
  </si>
  <si>
    <t>23  Total Resources except taxes to be levied</t>
  </si>
  <si>
    <t>24  Taxes estimated to be received</t>
  </si>
  <si>
    <t>25  Taxes collected in year levied</t>
  </si>
  <si>
    <t>10 Certified Water Contractor</t>
  </si>
  <si>
    <t>9  Certified Contractor Wastewater</t>
  </si>
  <si>
    <t>10  Training, cont. ed, travel</t>
  </si>
  <si>
    <t>11  Legal</t>
  </si>
  <si>
    <t>9  Farm Revenue</t>
  </si>
  <si>
    <t>19 Sewer Line Repair</t>
  </si>
  <si>
    <t>5 Workers Comp Insurance</t>
  </si>
  <si>
    <t>8 Other</t>
  </si>
  <si>
    <t>Pg 04</t>
  </si>
  <si>
    <t>Pg14</t>
  </si>
  <si>
    <t>Year 12-13</t>
  </si>
  <si>
    <t>Budget for Next Year 2014-2015</t>
  </si>
  <si>
    <t>Second Preceding
Year 11-12</t>
  </si>
  <si>
    <t>First Preceding
Year   12-13</t>
  </si>
  <si>
    <t>Adopted Budget
This Year
2013-2014</t>
  </si>
  <si>
    <t>23  To Sewer</t>
  </si>
  <si>
    <t>24  To Landfill</t>
  </si>
  <si>
    <t>12 Fund Transfers</t>
  </si>
  <si>
    <t>13 From Water Fund</t>
  </si>
  <si>
    <t>07/25/15</t>
  </si>
  <si>
    <t>11 From Water Fund</t>
  </si>
  <si>
    <t>19 Railroad Grant/Park Improvements</t>
  </si>
  <si>
    <t xml:space="preserve">17 Other Capital Outlay </t>
  </si>
  <si>
    <t>9  CDBG Grant</t>
  </si>
  <si>
    <t>Proposed By</t>
  </si>
  <si>
    <t>Budget for Next Year  2015-2016</t>
  </si>
  <si>
    <t>Second Preceding
Year  12-13</t>
  </si>
  <si>
    <t>First Preceding
Year 13-14</t>
  </si>
  <si>
    <t>Adopted Budget
This Year
14-15</t>
  </si>
  <si>
    <t>Budget For Next Year 2015-2016</t>
  </si>
  <si>
    <t>Year  13-14</t>
  </si>
  <si>
    <t>2014-2015</t>
  </si>
  <si>
    <t>Year 13-14</t>
  </si>
  <si>
    <t>Budget for Next Year 2015-2016</t>
  </si>
  <si>
    <t>Second Preceding
Year 12-13</t>
  </si>
  <si>
    <t>First Preceding
Year   13-14</t>
  </si>
  <si>
    <t>Adopted Budget
This Year
2014-2015</t>
  </si>
  <si>
    <t>First Preceding
Year  13-14</t>
  </si>
  <si>
    <t>12 State Revenue Sharing</t>
  </si>
  <si>
    <t>13 Railroad Grant/Park Improvements</t>
  </si>
  <si>
    <t>14 Fund Transfers</t>
  </si>
  <si>
    <t>15 From Sewer Fund</t>
  </si>
  <si>
    <t>01/25/16</t>
  </si>
  <si>
    <t>07/25/16</t>
  </si>
  <si>
    <t>26 Transfer to Equipment Reserve</t>
  </si>
  <si>
    <t>10 Other income</t>
  </si>
  <si>
    <t>9 Transfer from General Fund</t>
  </si>
  <si>
    <t>27 Transfer to Landfill</t>
  </si>
  <si>
    <t xml:space="preserve">30  Total Transfers </t>
  </si>
  <si>
    <t>12 From General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</si>
</sst>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20">
    <font>
      <sz val="10"/>
      <name val="Arial"/>
      <family val="0"/>
    </font>
    <font>
      <sz val="12"/>
      <name val="Arial"/>
      <family val="2"/>
    </font>
    <font>
      <sz val="10"/>
      <name val="Courier New"/>
      <family val="3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Accounting"/>
      <sz val="10"/>
      <name val="Arial"/>
      <family val="2"/>
    </font>
    <font>
      <u val="singleAccounting"/>
      <sz val="9"/>
      <name val="Arial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2" xfId="0" applyFont="1" applyFill="1" applyBorder="1" applyAlignment="1">
      <alignment/>
    </xf>
    <xf numFmtId="164" fontId="6" fillId="0" borderId="2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42" fontId="6" fillId="0" borderId="2" xfId="0" applyNumberFormat="1" applyFont="1" applyBorder="1" applyAlignment="1">
      <alignment horizontal="right"/>
    </xf>
    <xf numFmtId="42" fontId="6" fillId="0" borderId="2" xfId="0" applyNumberFormat="1" applyFont="1" applyBorder="1" applyAlignment="1">
      <alignment horizontal="center"/>
    </xf>
    <xf numFmtId="42" fontId="9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42" fontId="6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16" fontId="7" fillId="0" borderId="5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2" fontId="6" fillId="2" borderId="2" xfId="0" applyNumberFormat="1" applyFont="1" applyFill="1" applyBorder="1" applyAlignment="1">
      <alignment horizontal="center"/>
    </xf>
    <xf numFmtId="42" fontId="6" fillId="0" borderId="2" xfId="0" applyNumberFormat="1" applyFont="1" applyBorder="1" applyAlignment="1">
      <alignment/>
    </xf>
    <xf numFmtId="42" fontId="6" fillId="4" borderId="2" xfId="0" applyNumberFormat="1" applyFont="1" applyFill="1" applyBorder="1" applyAlignment="1">
      <alignment horizontal="center"/>
    </xf>
    <xf numFmtId="42" fontId="13" fillId="4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41" fontId="6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/>
    </xf>
    <xf numFmtId="42" fontId="6" fillId="5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42" fontId="6" fillId="5" borderId="3" xfId="0" applyNumberFormat="1" applyFont="1" applyFill="1" applyBorder="1" applyAlignment="1">
      <alignment/>
    </xf>
    <xf numFmtId="42" fontId="6" fillId="0" borderId="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2" fontId="1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2" fontId="0" fillId="0" borderId="0" xfId="0" applyNumberFormat="1" applyAlignment="1">
      <alignment/>
    </xf>
    <xf numFmtId="42" fontId="18" fillId="0" borderId="0" xfId="0" applyNumberFormat="1" applyFont="1" applyAlignment="1">
      <alignment/>
    </xf>
    <xf numFmtId="42" fontId="6" fillId="2" borderId="10" xfId="0" applyNumberFormat="1" applyFont="1" applyFill="1" applyBorder="1" applyAlignment="1">
      <alignment/>
    </xf>
    <xf numFmtId="42" fontId="6" fillId="2" borderId="11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1" fontId="7" fillId="2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2" fontId="6" fillId="2" borderId="3" xfId="0" applyNumberFormat="1" applyFont="1" applyFill="1" applyBorder="1" applyAlignment="1">
      <alignment horizontal="center"/>
    </xf>
    <xf numFmtId="42" fontId="6" fillId="2" borderId="4" xfId="0" applyNumberFormat="1" applyFont="1" applyFill="1" applyBorder="1" applyAlignment="1">
      <alignment horizontal="center"/>
    </xf>
    <xf numFmtId="42" fontId="6" fillId="2" borderId="5" xfId="0" applyNumberFormat="1" applyFont="1" applyFill="1" applyBorder="1" applyAlignment="1">
      <alignment horizontal="center"/>
    </xf>
    <xf numFmtId="42" fontId="6" fillId="0" borderId="2" xfId="0" applyNumberFormat="1" applyFont="1" applyFill="1" applyBorder="1" applyAlignment="1">
      <alignment horizontal="center"/>
    </xf>
    <xf numFmtId="168" fontId="6" fillId="0" borderId="2" xfId="17" applyNumberFormat="1" applyFont="1" applyBorder="1" applyAlignment="1">
      <alignment horizontal="center"/>
    </xf>
    <xf numFmtId="168" fontId="0" fillId="0" borderId="0" xfId="17" applyNumberFormat="1" applyAlignment="1">
      <alignment/>
    </xf>
    <xf numFmtId="0" fontId="7" fillId="2" borderId="12" xfId="0" applyFont="1" applyFill="1" applyBorder="1" applyAlignment="1">
      <alignment/>
    </xf>
    <xf numFmtId="42" fontId="6" fillId="0" borderId="1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6" fontId="8" fillId="0" borderId="4" xfId="0" applyNumberFormat="1" applyFont="1" applyBorder="1" applyAlignment="1">
      <alignment horizontal="center" vertical="top"/>
    </xf>
    <xf numFmtId="42" fontId="6" fillId="0" borderId="4" xfId="0" applyNumberFormat="1" applyFont="1" applyFill="1" applyBorder="1" applyAlignment="1">
      <alignment horizontal="center"/>
    </xf>
    <xf numFmtId="168" fontId="0" fillId="0" borderId="2" xfId="17" applyNumberFormat="1" applyBorder="1" applyAlignment="1">
      <alignment/>
    </xf>
    <xf numFmtId="42" fontId="6" fillId="0" borderId="10" xfId="0" applyNumberFormat="1" applyFont="1" applyBorder="1" applyAlignment="1">
      <alignment horizontal="center"/>
    </xf>
    <xf numFmtId="42" fontId="6" fillId="4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44" fontId="0" fillId="0" borderId="2" xfId="17" applyBorder="1" applyAlignment="1">
      <alignment/>
    </xf>
    <xf numFmtId="44" fontId="0" fillId="0" borderId="0" xfId="17" applyAlignment="1">
      <alignment/>
    </xf>
    <xf numFmtId="168" fontId="6" fillId="2" borderId="3" xfId="17" applyNumberFormat="1" applyFont="1" applyFill="1" applyBorder="1" applyAlignment="1">
      <alignment horizontal="center"/>
    </xf>
    <xf numFmtId="168" fontId="6" fillId="2" borderId="2" xfId="17" applyNumberFormat="1" applyFont="1" applyFill="1" applyBorder="1" applyAlignment="1">
      <alignment horizontal="center"/>
    </xf>
    <xf numFmtId="168" fontId="6" fillId="4" borderId="2" xfId="17" applyNumberFormat="1" applyFont="1" applyFill="1" applyBorder="1" applyAlignment="1">
      <alignment horizontal="center"/>
    </xf>
    <xf numFmtId="42" fontId="0" fillId="0" borderId="2" xfId="0" applyNumberFormat="1" applyBorder="1" applyAlignment="1">
      <alignment/>
    </xf>
    <xf numFmtId="168" fontId="6" fillId="0" borderId="2" xfId="17" applyNumberFormat="1" applyFont="1" applyBorder="1" applyAlignment="1">
      <alignment/>
    </xf>
    <xf numFmtId="168" fontId="6" fillId="5" borderId="2" xfId="17" applyNumberFormat="1" applyFont="1" applyFill="1" applyBorder="1" applyAlignment="1">
      <alignment/>
    </xf>
    <xf numFmtId="168" fontId="6" fillId="0" borderId="3" xfId="17" applyNumberFormat="1" applyFont="1" applyBorder="1" applyAlignment="1">
      <alignment/>
    </xf>
    <xf numFmtId="168" fontId="6" fillId="2" borderId="4" xfId="17" applyNumberFormat="1" applyFont="1" applyFill="1" applyBorder="1" applyAlignment="1">
      <alignment horizontal="center"/>
    </xf>
    <xf numFmtId="168" fontId="6" fillId="2" borderId="5" xfId="17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2" fontId="6" fillId="2" borderId="10" xfId="0" applyNumberFormat="1" applyFont="1" applyFill="1" applyBorder="1" applyAlignment="1">
      <alignment horizontal="center"/>
    </xf>
    <xf numFmtId="42" fontId="6" fillId="2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42" fontId="6" fillId="4" borderId="12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2" fontId="6" fillId="4" borderId="0" xfId="0" applyNumberFormat="1" applyFont="1" applyFill="1" applyBorder="1" applyAlignment="1">
      <alignment horizontal="center"/>
    </xf>
    <xf numFmtId="168" fontId="6" fillId="0" borderId="2" xfId="17" applyNumberFormat="1" applyFont="1" applyBorder="1" applyAlignment="1">
      <alignment horizontal="right"/>
    </xf>
    <xf numFmtId="168" fontId="6" fillId="0" borderId="2" xfId="17" applyNumberFormat="1" applyFont="1" applyFill="1" applyBorder="1" applyAlignment="1">
      <alignment horizontal="center"/>
    </xf>
    <xf numFmtId="42" fontId="6" fillId="2" borderId="7" xfId="0" applyNumberFormat="1" applyFont="1" applyFill="1" applyBorder="1" applyAlignment="1">
      <alignment horizontal="center"/>
    </xf>
    <xf numFmtId="168" fontId="6" fillId="2" borderId="0" xfId="17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readingOrder="1"/>
    </xf>
    <xf numFmtId="0" fontId="7" fillId="0" borderId="2" xfId="0" applyFont="1" applyBorder="1" applyAlignment="1">
      <alignment readingOrder="1"/>
    </xf>
    <xf numFmtId="168" fontId="0" fillId="0" borderId="2" xfId="17" applyNumberFormat="1" applyFont="1" applyBorder="1" applyAlignment="1">
      <alignment/>
    </xf>
    <xf numFmtId="42" fontId="19" fillId="4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2" fontId="6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17" applyNumberFormat="1" applyBorder="1" applyAlignment="1">
      <alignment/>
    </xf>
    <xf numFmtId="0" fontId="1" fillId="0" borderId="5" xfId="0" applyFont="1" applyBorder="1" applyAlignment="1">
      <alignment horizontal="center"/>
    </xf>
    <xf numFmtId="42" fontId="6" fillId="2" borderId="11" xfId="0" applyNumberFormat="1" applyFont="1" applyFill="1" applyBorder="1" applyAlignment="1">
      <alignment horizontal="center"/>
    </xf>
    <xf numFmtId="42" fontId="6" fillId="2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42" fontId="6" fillId="2" borderId="1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2" fontId="6" fillId="2" borderId="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8" fontId="6" fillId="2" borderId="2" xfId="17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">
      <selection activeCell="P33" sqref="P33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2:4" ht="15.75" hidden="1">
      <c r="B1" s="1"/>
      <c r="C1" s="1"/>
      <c r="D1" s="2"/>
    </row>
    <row r="2" spans="2:9" ht="18">
      <c r="B2" s="161" t="s">
        <v>1</v>
      </c>
      <c r="C2" s="161"/>
      <c r="D2" s="2"/>
      <c r="E2" s="3" t="s">
        <v>24</v>
      </c>
      <c r="G2" s="162"/>
      <c r="H2" s="162"/>
      <c r="I2" s="4"/>
    </row>
    <row r="3" spans="2:9" ht="15.75">
      <c r="B3" s="161" t="s">
        <v>25</v>
      </c>
      <c r="C3" s="161"/>
      <c r="D3" s="2"/>
      <c r="E3" s="5" t="s">
        <v>38</v>
      </c>
      <c r="F3" s="6"/>
      <c r="G3" s="143" t="s">
        <v>37</v>
      </c>
      <c r="H3" s="143"/>
      <c r="I3" s="7"/>
    </row>
    <row r="4" spans="2:8" ht="15.75">
      <c r="B4" s="161"/>
      <c r="C4" s="161"/>
      <c r="D4" s="2"/>
      <c r="E4" s="8"/>
      <c r="F4" s="9"/>
      <c r="G4" s="9"/>
      <c r="H4" s="9"/>
    </row>
    <row r="5" spans="1:9" ht="15">
      <c r="A5" s="80"/>
      <c r="B5" s="159" t="s">
        <v>4</v>
      </c>
      <c r="C5" s="160"/>
      <c r="D5" s="160"/>
      <c r="E5" s="141" t="s">
        <v>26</v>
      </c>
      <c r="F5" s="144" t="s">
        <v>306</v>
      </c>
      <c r="G5" s="145"/>
      <c r="H5" s="146"/>
      <c r="I5" s="149"/>
    </row>
    <row r="6" spans="1:9" ht="15">
      <c r="A6" s="80"/>
      <c r="B6" s="152" t="s">
        <v>6</v>
      </c>
      <c r="C6" s="153"/>
      <c r="D6" s="154" t="s">
        <v>309</v>
      </c>
      <c r="E6" s="142"/>
      <c r="F6" s="154" t="s">
        <v>27</v>
      </c>
      <c r="G6" s="154" t="s">
        <v>28</v>
      </c>
      <c r="H6" s="154" t="s">
        <v>29</v>
      </c>
      <c r="I6" s="150"/>
    </row>
    <row r="7" spans="1:9" ht="12.75">
      <c r="A7" s="80"/>
      <c r="B7" s="157" t="s">
        <v>307</v>
      </c>
      <c r="C7" s="154" t="s">
        <v>308</v>
      </c>
      <c r="D7" s="155"/>
      <c r="E7" s="142"/>
      <c r="F7" s="155"/>
      <c r="G7" s="156"/>
      <c r="H7" s="155"/>
      <c r="I7" s="150"/>
    </row>
    <row r="8" spans="1:9" ht="12.75">
      <c r="A8" s="80"/>
      <c r="B8" s="158"/>
      <c r="C8" s="155"/>
      <c r="D8" s="155"/>
      <c r="E8" s="142"/>
      <c r="F8" s="155"/>
      <c r="G8" s="156"/>
      <c r="H8" s="155"/>
      <c r="I8" s="151"/>
    </row>
    <row r="9" spans="1:9" ht="12.75">
      <c r="A9" s="80"/>
      <c r="B9" s="78"/>
      <c r="C9" s="10"/>
      <c r="D9" s="10"/>
      <c r="E9" s="10"/>
      <c r="F9" s="10"/>
      <c r="G9" s="10"/>
      <c r="H9" s="10"/>
      <c r="I9" s="10"/>
    </row>
    <row r="10" spans="1:9" ht="12.75">
      <c r="A10" s="66">
        <v>1</v>
      </c>
      <c r="B10" s="11"/>
      <c r="C10" s="11"/>
      <c r="D10" s="14"/>
      <c r="E10" s="13" t="s">
        <v>30</v>
      </c>
      <c r="F10" s="14"/>
      <c r="G10" s="14"/>
      <c r="H10" s="14"/>
      <c r="I10" s="15">
        <v>1</v>
      </c>
    </row>
    <row r="11" spans="1:9" ht="12.75">
      <c r="A11" s="66">
        <v>2</v>
      </c>
      <c r="B11" s="18">
        <v>12259</v>
      </c>
      <c r="C11" s="18">
        <v>23036</v>
      </c>
      <c r="D11" s="18">
        <v>30897</v>
      </c>
      <c r="E11" s="13" t="s">
        <v>31</v>
      </c>
      <c r="F11" s="18">
        <v>33444</v>
      </c>
      <c r="G11" s="18">
        <v>33444</v>
      </c>
      <c r="H11" s="18">
        <v>33444</v>
      </c>
      <c r="I11" s="15">
        <v>2</v>
      </c>
    </row>
    <row r="12" spans="1:9" ht="12.75">
      <c r="A12" s="80">
        <v>3</v>
      </c>
      <c r="B12" s="16">
        <v>1219</v>
      </c>
      <c r="C12" s="16">
        <v>1274</v>
      </c>
      <c r="D12" s="16">
        <v>1200</v>
      </c>
      <c r="E12" s="13" t="s">
        <v>32</v>
      </c>
      <c r="F12" s="16">
        <v>1185</v>
      </c>
      <c r="G12" s="16">
        <v>1185</v>
      </c>
      <c r="H12" s="16">
        <v>1185</v>
      </c>
      <c r="I12" s="15">
        <v>3</v>
      </c>
    </row>
    <row r="13" spans="1:9" ht="12.75">
      <c r="A13" s="66">
        <v>4</v>
      </c>
      <c r="B13" s="16">
        <v>602</v>
      </c>
      <c r="C13" s="16">
        <v>538</v>
      </c>
      <c r="D13" s="16">
        <v>500</v>
      </c>
      <c r="E13" s="13" t="s">
        <v>33</v>
      </c>
      <c r="F13" s="16">
        <v>500</v>
      </c>
      <c r="G13" s="16">
        <v>500</v>
      </c>
      <c r="H13" s="16">
        <v>500</v>
      </c>
      <c r="I13" s="15">
        <v>4</v>
      </c>
    </row>
    <row r="14" spans="1:9" ht="12.75">
      <c r="A14" s="66">
        <v>5</v>
      </c>
      <c r="B14" s="16"/>
      <c r="C14" s="16"/>
      <c r="D14" s="16"/>
      <c r="E14" s="15" t="s">
        <v>66</v>
      </c>
      <c r="F14" s="16"/>
      <c r="G14" s="16"/>
      <c r="H14" s="16"/>
      <c r="I14" s="15">
        <v>5</v>
      </c>
    </row>
    <row r="15" spans="1:9" ht="12.75">
      <c r="A15" s="66">
        <v>6</v>
      </c>
      <c r="B15" s="16">
        <v>15853</v>
      </c>
      <c r="C15" s="16">
        <v>16247</v>
      </c>
      <c r="D15" s="16">
        <v>16000</v>
      </c>
      <c r="E15" s="19" t="s">
        <v>39</v>
      </c>
      <c r="F15" s="16">
        <v>16000</v>
      </c>
      <c r="G15" s="16">
        <v>16000</v>
      </c>
      <c r="H15" s="16">
        <v>16000</v>
      </c>
      <c r="I15" s="15">
        <v>6</v>
      </c>
    </row>
    <row r="16" spans="1:9" ht="12.75">
      <c r="A16" s="66">
        <v>7</v>
      </c>
      <c r="B16" s="16">
        <v>6026</v>
      </c>
      <c r="C16" s="16">
        <v>5813</v>
      </c>
      <c r="D16" s="16">
        <v>5914</v>
      </c>
      <c r="E16" s="19" t="s">
        <v>40</v>
      </c>
      <c r="F16" s="16">
        <v>6686</v>
      </c>
      <c r="G16" s="16">
        <v>6686</v>
      </c>
      <c r="H16" s="16">
        <v>6686</v>
      </c>
      <c r="I16" s="15">
        <v>7</v>
      </c>
    </row>
    <row r="17" spans="1:9" ht="12.75">
      <c r="A17" s="66">
        <v>8</v>
      </c>
      <c r="B17" s="16">
        <v>643</v>
      </c>
      <c r="C17" s="16">
        <v>558</v>
      </c>
      <c r="D17" s="16">
        <v>519</v>
      </c>
      <c r="E17" s="19" t="s">
        <v>41</v>
      </c>
      <c r="F17" s="16">
        <v>486</v>
      </c>
      <c r="G17" s="16">
        <v>486</v>
      </c>
      <c r="H17" s="16">
        <v>486</v>
      </c>
      <c r="I17" s="15">
        <v>8</v>
      </c>
    </row>
    <row r="18" spans="1:9" ht="12.75">
      <c r="A18" s="66">
        <v>9</v>
      </c>
      <c r="B18" s="16">
        <v>348</v>
      </c>
      <c r="C18" s="16">
        <v>316</v>
      </c>
      <c r="D18" s="16">
        <v>600</v>
      </c>
      <c r="E18" s="19" t="s">
        <v>42</v>
      </c>
      <c r="F18" s="16">
        <v>400</v>
      </c>
      <c r="G18" s="16">
        <v>400</v>
      </c>
      <c r="H18" s="16">
        <v>400</v>
      </c>
      <c r="I18" s="15">
        <v>9</v>
      </c>
    </row>
    <row r="19" spans="1:9" ht="12.75">
      <c r="A19" s="66">
        <v>10</v>
      </c>
      <c r="B19" s="16">
        <v>1682</v>
      </c>
      <c r="C19" s="16">
        <v>3037</v>
      </c>
      <c r="D19" s="16">
        <v>500</v>
      </c>
      <c r="E19" s="19" t="s">
        <v>43</v>
      </c>
      <c r="F19" s="16">
        <v>500</v>
      </c>
      <c r="G19" s="16">
        <v>500</v>
      </c>
      <c r="H19" s="16">
        <v>500</v>
      </c>
      <c r="I19" s="15">
        <v>10</v>
      </c>
    </row>
    <row r="20" spans="1:9" ht="12.75">
      <c r="A20" s="66">
        <v>11</v>
      </c>
      <c r="B20" s="16">
        <v>0</v>
      </c>
      <c r="C20" s="16">
        <v>1000</v>
      </c>
      <c r="D20" s="16">
        <v>1000</v>
      </c>
      <c r="E20" s="19" t="s">
        <v>44</v>
      </c>
      <c r="F20" s="16">
        <v>1000</v>
      </c>
      <c r="G20" s="16">
        <v>1000</v>
      </c>
      <c r="H20" s="16">
        <v>1000</v>
      </c>
      <c r="I20" s="15">
        <v>11</v>
      </c>
    </row>
    <row r="21" spans="1:9" ht="12.75">
      <c r="A21" s="66">
        <v>12</v>
      </c>
      <c r="B21" s="16">
        <v>2985</v>
      </c>
      <c r="C21" s="16">
        <v>3080</v>
      </c>
      <c r="D21" s="16">
        <v>3000</v>
      </c>
      <c r="E21" s="19" t="s">
        <v>319</v>
      </c>
      <c r="F21" s="16">
        <v>3000</v>
      </c>
      <c r="G21" s="16">
        <v>3000</v>
      </c>
      <c r="H21" s="16">
        <v>3000</v>
      </c>
      <c r="I21" s="15">
        <v>12</v>
      </c>
    </row>
    <row r="22" spans="1:9" ht="12.75">
      <c r="A22" s="66">
        <v>13</v>
      </c>
      <c r="B22" s="16"/>
      <c r="C22" s="16"/>
      <c r="D22" s="16">
        <v>2500</v>
      </c>
      <c r="E22" s="19" t="s">
        <v>320</v>
      </c>
      <c r="F22" s="118">
        <v>2500</v>
      </c>
      <c r="G22" s="118">
        <v>2500</v>
      </c>
      <c r="H22" s="118">
        <v>2500</v>
      </c>
      <c r="I22" s="15"/>
    </row>
    <row r="23" spans="1:9" ht="12.75">
      <c r="A23" s="66">
        <v>14</v>
      </c>
      <c r="B23" s="16"/>
      <c r="C23" s="16"/>
      <c r="D23" s="16"/>
      <c r="E23" s="39" t="s">
        <v>321</v>
      </c>
      <c r="F23" s="16"/>
      <c r="G23" s="16"/>
      <c r="H23" s="16"/>
      <c r="I23" s="15">
        <v>13</v>
      </c>
    </row>
    <row r="24" spans="1:9" ht="12.75">
      <c r="A24" s="66">
        <v>15</v>
      </c>
      <c r="B24" s="16">
        <v>7000</v>
      </c>
      <c r="C24" s="16"/>
      <c r="D24" s="16"/>
      <c r="E24" s="19" t="s">
        <v>322</v>
      </c>
      <c r="F24" s="16"/>
      <c r="G24" s="16"/>
      <c r="H24" s="16"/>
      <c r="I24" s="15">
        <v>14</v>
      </c>
    </row>
    <row r="25" spans="1:9" ht="12.75">
      <c r="A25" s="66">
        <v>16</v>
      </c>
      <c r="B25" s="16"/>
      <c r="C25" s="16"/>
      <c r="D25" s="16"/>
      <c r="E25" s="19"/>
      <c r="F25" s="16"/>
      <c r="G25" s="16"/>
      <c r="H25" s="16"/>
      <c r="I25" s="15">
        <v>15</v>
      </c>
    </row>
    <row r="26" spans="1:9" ht="12.75">
      <c r="A26" s="66">
        <v>17</v>
      </c>
      <c r="B26" s="16"/>
      <c r="C26" s="16"/>
      <c r="D26" s="16"/>
      <c r="E26" s="19">
        <v>17</v>
      </c>
      <c r="F26" s="16"/>
      <c r="G26" s="16"/>
      <c r="H26" s="16"/>
      <c r="I26" s="15">
        <v>16</v>
      </c>
    </row>
    <row r="27" spans="1:9" ht="12.75">
      <c r="A27" s="66">
        <v>18</v>
      </c>
      <c r="B27" s="16"/>
      <c r="C27" s="16"/>
      <c r="D27" s="16"/>
      <c r="E27" s="19"/>
      <c r="F27" s="16"/>
      <c r="G27" s="16"/>
      <c r="H27" s="16"/>
      <c r="I27" s="15">
        <v>17</v>
      </c>
    </row>
    <row r="28" spans="1:9" ht="12.75">
      <c r="A28" s="66">
        <v>19</v>
      </c>
      <c r="B28" s="16"/>
      <c r="C28" s="16"/>
      <c r="D28" s="16"/>
      <c r="E28" s="19">
        <v>19</v>
      </c>
      <c r="F28" s="16"/>
      <c r="G28" s="16"/>
      <c r="H28" s="16"/>
      <c r="I28" s="15">
        <v>18</v>
      </c>
    </row>
    <row r="29" spans="1:9" ht="12.75">
      <c r="A29" s="66">
        <v>20</v>
      </c>
      <c r="B29" s="16"/>
      <c r="C29" s="16"/>
      <c r="D29" s="16"/>
      <c r="E29" s="19">
        <v>20</v>
      </c>
      <c r="F29" s="16"/>
      <c r="G29" s="16"/>
      <c r="H29" s="16"/>
      <c r="I29" s="15">
        <v>19</v>
      </c>
    </row>
    <row r="30" spans="1:9" ht="12.75">
      <c r="A30" s="66">
        <v>21</v>
      </c>
      <c r="B30" s="16"/>
      <c r="C30" s="16"/>
      <c r="D30" s="16"/>
      <c r="E30" s="19">
        <v>21</v>
      </c>
      <c r="F30" s="16"/>
      <c r="G30" s="16"/>
      <c r="H30" s="16"/>
      <c r="I30" s="15">
        <v>20</v>
      </c>
    </row>
    <row r="31" spans="1:9" ht="12.75">
      <c r="A31" s="66">
        <v>22</v>
      </c>
      <c r="B31" s="16"/>
      <c r="C31" s="16"/>
      <c r="D31" s="16"/>
      <c r="E31" s="19">
        <v>22</v>
      </c>
      <c r="F31" s="16"/>
      <c r="G31" s="16"/>
      <c r="H31" s="16"/>
      <c r="I31" s="15">
        <v>21</v>
      </c>
    </row>
    <row r="32" spans="1:9" ht="12.75">
      <c r="A32" s="66">
        <v>23</v>
      </c>
      <c r="B32" s="16"/>
      <c r="C32" s="16"/>
      <c r="D32" s="16"/>
      <c r="E32" s="19">
        <v>23</v>
      </c>
      <c r="F32" s="16"/>
      <c r="G32" s="16"/>
      <c r="H32" s="16"/>
      <c r="I32" s="15">
        <v>22</v>
      </c>
    </row>
    <row r="33" spans="1:9" ht="12.75">
      <c r="A33" s="66">
        <v>24</v>
      </c>
      <c r="B33" s="16"/>
      <c r="C33" s="16"/>
      <c r="D33" s="16"/>
      <c r="E33" s="19">
        <v>24</v>
      </c>
      <c r="F33" s="16"/>
      <c r="G33" s="16"/>
      <c r="H33" s="16"/>
      <c r="I33" s="15">
        <v>23</v>
      </c>
    </row>
    <row r="34" spans="1:9" ht="12.75">
      <c r="A34" s="66">
        <v>25</v>
      </c>
      <c r="B34" s="16"/>
      <c r="C34" s="16"/>
      <c r="D34" s="16"/>
      <c r="E34" s="19">
        <v>25</v>
      </c>
      <c r="F34" s="16"/>
      <c r="G34" s="16"/>
      <c r="H34" s="16"/>
      <c r="I34" s="15">
        <v>24</v>
      </c>
    </row>
    <row r="35" spans="1:9" ht="12.75">
      <c r="A35" s="66">
        <v>26</v>
      </c>
      <c r="B35" s="16"/>
      <c r="C35" s="16"/>
      <c r="D35" s="16"/>
      <c r="E35" s="19">
        <v>26</v>
      </c>
      <c r="F35" s="16"/>
      <c r="G35" s="16"/>
      <c r="H35" s="16"/>
      <c r="I35" s="15">
        <v>25</v>
      </c>
    </row>
    <row r="36" spans="1:9" ht="12.75">
      <c r="A36" s="66">
        <v>27</v>
      </c>
      <c r="B36" s="16"/>
      <c r="C36" s="16"/>
      <c r="D36" s="16"/>
      <c r="E36" s="19">
        <v>27</v>
      </c>
      <c r="F36" s="16"/>
      <c r="G36" s="16"/>
      <c r="H36" s="16"/>
      <c r="I36" s="15">
        <v>26</v>
      </c>
    </row>
    <row r="37" spans="1:9" ht="12.75">
      <c r="A37" s="66">
        <v>28</v>
      </c>
      <c r="B37" s="16"/>
      <c r="C37" s="16"/>
      <c r="D37" s="16"/>
      <c r="E37" s="19">
        <v>28</v>
      </c>
      <c r="F37" s="16"/>
      <c r="G37" s="16"/>
      <c r="H37" s="16"/>
      <c r="I37" s="15">
        <v>27</v>
      </c>
    </row>
    <row r="38" spans="1:9" ht="12.75">
      <c r="A38" s="66">
        <v>29</v>
      </c>
      <c r="B38" s="16"/>
      <c r="C38" s="16"/>
      <c r="D38" s="16"/>
      <c r="E38" s="19">
        <v>29</v>
      </c>
      <c r="F38" s="16"/>
      <c r="G38" s="16"/>
      <c r="H38" s="16"/>
      <c r="I38" s="15">
        <v>28</v>
      </c>
    </row>
    <row r="39" spans="1:9" ht="12.75">
      <c r="A39" s="66">
        <v>30</v>
      </c>
      <c r="B39" s="16">
        <f>SUM(B11:B38)</f>
        <v>48617</v>
      </c>
      <c r="C39" s="16">
        <f>SUM(C11:C23)</f>
        <v>54899</v>
      </c>
      <c r="D39" s="16">
        <f>SUM(D11:D26)</f>
        <v>62630</v>
      </c>
      <c r="E39" s="15" t="s">
        <v>220</v>
      </c>
      <c r="F39" s="16">
        <f>SUM(F11:F38)</f>
        <v>65701</v>
      </c>
      <c r="G39" s="16">
        <f>SUM(G11:G38)</f>
        <v>65701</v>
      </c>
      <c r="H39" s="16">
        <f>SUM(H11:H38)</f>
        <v>65701</v>
      </c>
      <c r="I39" s="15">
        <v>29</v>
      </c>
    </row>
    <row r="40" spans="1:9" ht="12.75">
      <c r="A40" s="66">
        <v>31</v>
      </c>
      <c r="B40" s="16"/>
      <c r="C40" s="16"/>
      <c r="D40" s="16">
        <v>26979</v>
      </c>
      <c r="E40" s="20" t="s">
        <v>221</v>
      </c>
      <c r="F40" s="16">
        <v>26292</v>
      </c>
      <c r="G40" s="16">
        <v>26292</v>
      </c>
      <c r="H40" s="16">
        <v>26292</v>
      </c>
      <c r="I40" s="15">
        <v>30</v>
      </c>
    </row>
    <row r="41" spans="1:9" ht="12.75">
      <c r="A41" s="66">
        <v>32</v>
      </c>
      <c r="B41" s="16">
        <v>24272</v>
      </c>
      <c r="C41" s="16">
        <v>25377</v>
      </c>
      <c r="D41" s="21"/>
      <c r="E41" s="15" t="s">
        <v>222</v>
      </c>
      <c r="F41" s="21"/>
      <c r="G41" s="21"/>
      <c r="H41" s="21"/>
      <c r="I41" s="15">
        <v>31</v>
      </c>
    </row>
    <row r="42" spans="1:9" ht="12.75">
      <c r="A42" s="66">
        <v>33</v>
      </c>
      <c r="B42" s="16">
        <f>SUM(B39,B41)</f>
        <v>72889</v>
      </c>
      <c r="C42" s="16">
        <f>SUM(C39,C41)</f>
        <v>80276</v>
      </c>
      <c r="D42" s="16">
        <f>SUM(D39:D40)</f>
        <v>89609</v>
      </c>
      <c r="E42" s="15" t="s">
        <v>223</v>
      </c>
      <c r="F42" s="16">
        <f>SUM(F39:F40)</f>
        <v>91993</v>
      </c>
      <c r="G42" s="16">
        <f>SUM(G39:G40)</f>
        <v>91993</v>
      </c>
      <c r="H42" s="16">
        <f>SUM(H39:H40)</f>
        <v>91993</v>
      </c>
      <c r="I42" s="15">
        <v>32</v>
      </c>
    </row>
    <row r="43" spans="2:5" ht="15.75">
      <c r="B43" s="1"/>
      <c r="C43" s="1"/>
      <c r="D43" s="22"/>
      <c r="E43" s="23" t="s">
        <v>36</v>
      </c>
    </row>
    <row r="44" spans="2:8" ht="15.75">
      <c r="B44" s="24"/>
      <c r="C44" s="24"/>
      <c r="D44" s="25"/>
      <c r="H44" s="26" t="s">
        <v>63</v>
      </c>
    </row>
  </sheetData>
  <mergeCells count="16">
    <mergeCell ref="B2:C2"/>
    <mergeCell ref="G2:H2"/>
    <mergeCell ref="E5:E8"/>
    <mergeCell ref="B3:C3"/>
    <mergeCell ref="G3:H3"/>
    <mergeCell ref="B4:C4"/>
    <mergeCell ref="F5:H5"/>
    <mergeCell ref="I5:I8"/>
    <mergeCell ref="B6:C6"/>
    <mergeCell ref="D6:D8"/>
    <mergeCell ref="F6:F8"/>
    <mergeCell ref="G6:G8"/>
    <mergeCell ref="H6:H8"/>
    <mergeCell ref="B7:B8"/>
    <mergeCell ref="C7:C8"/>
    <mergeCell ref="B5:D5"/>
  </mergeCells>
  <printOptions/>
  <pageMargins left="0.75" right="0.75" top="0.25" bottom="0.25" header="0.2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">
      <selection activeCell="I42" sqref="I42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4" width="12.7109375" style="0" customWidth="1"/>
    <col min="5" max="6" width="18.7109375" style="0" customWidth="1"/>
    <col min="7" max="9" width="12.7109375" style="0" customWidth="1"/>
    <col min="10" max="10" width="3.7109375" style="0" customWidth="1"/>
  </cols>
  <sheetData>
    <row r="1" spans="1:10" ht="15.75">
      <c r="A1" s="1"/>
      <c r="B1" s="1"/>
      <c r="C1" s="1"/>
      <c r="D1" s="193" t="s">
        <v>125</v>
      </c>
      <c r="E1" s="194"/>
      <c r="F1" s="194"/>
      <c r="G1" s="194"/>
      <c r="H1" s="235" t="s">
        <v>124</v>
      </c>
      <c r="I1" s="235"/>
      <c r="J1" s="235"/>
    </row>
    <row r="2" spans="1:10" ht="15.75">
      <c r="A2" s="1"/>
      <c r="B2" s="27" t="s">
        <v>1</v>
      </c>
      <c r="C2" s="1"/>
      <c r="D2" s="193" t="s">
        <v>126</v>
      </c>
      <c r="E2" s="237"/>
      <c r="F2" s="237"/>
      <c r="G2" s="237"/>
      <c r="H2" s="236"/>
      <c r="I2" s="236"/>
      <c r="J2" s="236"/>
    </row>
    <row r="3" spans="1:10" ht="15.75">
      <c r="A3" s="1"/>
      <c r="B3" s="27" t="s">
        <v>127</v>
      </c>
      <c r="C3" s="1"/>
      <c r="D3" s="2"/>
      <c r="E3" s="2"/>
      <c r="H3" s="236"/>
      <c r="I3" s="236"/>
      <c r="J3" s="236"/>
    </row>
    <row r="4" spans="1:10" ht="15.75">
      <c r="A4" s="1"/>
      <c r="B4" s="27"/>
      <c r="C4" s="1"/>
      <c r="D4" s="175" t="s">
        <v>136</v>
      </c>
      <c r="E4" s="175"/>
      <c r="F4" s="175"/>
      <c r="G4" s="175"/>
      <c r="H4" s="67"/>
      <c r="I4" s="69"/>
      <c r="J4" s="68"/>
    </row>
    <row r="5" spans="1:10" ht="15.75">
      <c r="A5" s="1"/>
      <c r="B5" s="1"/>
      <c r="C5" s="1"/>
      <c r="D5" s="238"/>
      <c r="E5" s="237"/>
      <c r="F5" s="237"/>
      <c r="G5" s="237"/>
      <c r="H5" s="168" t="s">
        <v>37</v>
      </c>
      <c r="I5" s="168"/>
      <c r="J5" s="168"/>
    </row>
    <row r="6" spans="1:10" ht="15">
      <c r="A6" s="139"/>
      <c r="B6" s="239" t="s">
        <v>4</v>
      </c>
      <c r="C6" s="240"/>
      <c r="D6" s="241"/>
      <c r="E6" s="228" t="s">
        <v>120</v>
      </c>
      <c r="F6" s="229"/>
      <c r="G6" s="216" t="s">
        <v>314</v>
      </c>
      <c r="H6" s="217"/>
      <c r="I6" s="218"/>
      <c r="J6" s="149"/>
    </row>
    <row r="7" spans="1:10" ht="15">
      <c r="A7" s="140"/>
      <c r="B7" s="202" t="s">
        <v>6</v>
      </c>
      <c r="C7" s="153"/>
      <c r="D7" s="154" t="s">
        <v>317</v>
      </c>
      <c r="E7" s="229"/>
      <c r="F7" s="229"/>
      <c r="G7" s="199" t="s">
        <v>27</v>
      </c>
      <c r="H7" s="199" t="s">
        <v>28</v>
      </c>
      <c r="I7" s="199" t="s">
        <v>29</v>
      </c>
      <c r="J7" s="150"/>
    </row>
    <row r="8" spans="1:10" ht="12.75">
      <c r="A8" s="140"/>
      <c r="B8" s="199" t="s">
        <v>315</v>
      </c>
      <c r="C8" s="154" t="s">
        <v>316</v>
      </c>
      <c r="D8" s="155"/>
      <c r="E8" s="229"/>
      <c r="F8" s="229"/>
      <c r="G8" s="223"/>
      <c r="H8" s="224"/>
      <c r="I8" s="223"/>
      <c r="J8" s="150"/>
    </row>
    <row r="9" spans="1:10" ht="12.75">
      <c r="A9" s="133"/>
      <c r="B9" s="200"/>
      <c r="C9" s="155"/>
      <c r="D9" s="155"/>
      <c r="E9" s="229"/>
      <c r="F9" s="229"/>
      <c r="G9" s="200"/>
      <c r="H9" s="225"/>
      <c r="I9" s="200"/>
      <c r="J9" s="151"/>
    </row>
    <row r="10" spans="1:10" ht="12.75">
      <c r="A10" s="10"/>
      <c r="B10" s="33"/>
      <c r="C10" s="33"/>
      <c r="D10" s="33"/>
      <c r="E10" s="230" t="s">
        <v>113</v>
      </c>
      <c r="F10" s="231"/>
      <c r="G10" s="70"/>
      <c r="H10" s="70"/>
      <c r="I10" s="70"/>
      <c r="J10" s="33"/>
    </row>
    <row r="11" spans="1:10" ht="12.75">
      <c r="A11" s="15">
        <v>1</v>
      </c>
      <c r="B11" s="17"/>
      <c r="C11" s="17"/>
      <c r="D11" s="83"/>
      <c r="E11" s="181" t="s">
        <v>131</v>
      </c>
      <c r="F11" s="181"/>
      <c r="G11" s="83"/>
      <c r="H11" s="83"/>
      <c r="I11" s="83"/>
      <c r="J11" s="15">
        <v>1</v>
      </c>
    </row>
    <row r="12" spans="1:10" ht="12.75">
      <c r="A12" s="15">
        <v>2</v>
      </c>
      <c r="B12" s="17">
        <v>9918</v>
      </c>
      <c r="C12" s="17">
        <v>10063</v>
      </c>
      <c r="D12" s="83">
        <v>9430</v>
      </c>
      <c r="E12" s="181" t="s">
        <v>130</v>
      </c>
      <c r="F12" s="181"/>
      <c r="G12" s="83">
        <v>9863</v>
      </c>
      <c r="H12" s="83">
        <v>9863</v>
      </c>
      <c r="I12" s="83">
        <v>9863</v>
      </c>
      <c r="J12" s="15">
        <v>2</v>
      </c>
    </row>
    <row r="13" spans="1:10" ht="12.75">
      <c r="A13" s="15">
        <v>3</v>
      </c>
      <c r="B13" s="17">
        <v>427</v>
      </c>
      <c r="C13" s="17">
        <v>367</v>
      </c>
      <c r="D13" s="83">
        <v>340</v>
      </c>
      <c r="E13" s="181" t="s">
        <v>132</v>
      </c>
      <c r="F13" s="181"/>
      <c r="G13" s="83">
        <v>382</v>
      </c>
      <c r="H13" s="83">
        <v>382</v>
      </c>
      <c r="I13" s="83">
        <v>382</v>
      </c>
      <c r="J13" s="15">
        <v>3</v>
      </c>
    </row>
    <row r="14" spans="1:10" ht="12.75">
      <c r="A14" s="15">
        <v>4</v>
      </c>
      <c r="B14" s="17">
        <v>0</v>
      </c>
      <c r="C14" s="17"/>
      <c r="D14" s="83"/>
      <c r="E14" s="181">
        <v>4</v>
      </c>
      <c r="F14" s="181"/>
      <c r="G14" s="83"/>
      <c r="H14" s="83"/>
      <c r="I14" s="83"/>
      <c r="J14" s="15">
        <v>4</v>
      </c>
    </row>
    <row r="15" spans="1:10" ht="12.75">
      <c r="A15" s="15">
        <v>5</v>
      </c>
      <c r="B15" s="17">
        <v>10500</v>
      </c>
      <c r="C15" s="17">
        <v>10000</v>
      </c>
      <c r="D15" s="83">
        <v>10000</v>
      </c>
      <c r="E15" s="181" t="s">
        <v>225</v>
      </c>
      <c r="F15" s="181"/>
      <c r="G15" s="83">
        <v>10000</v>
      </c>
      <c r="H15" s="83">
        <v>10000</v>
      </c>
      <c r="I15" s="83">
        <v>10000</v>
      </c>
      <c r="J15" s="15">
        <v>5</v>
      </c>
    </row>
    <row r="16" spans="1:10" ht="12.75">
      <c r="A16" s="15">
        <v>6</v>
      </c>
      <c r="B16" s="17">
        <v>93</v>
      </c>
      <c r="C16" s="17">
        <v>83</v>
      </c>
      <c r="D16" s="83">
        <v>70</v>
      </c>
      <c r="E16" s="232" t="s">
        <v>215</v>
      </c>
      <c r="F16" s="232"/>
      <c r="G16" s="83">
        <v>70</v>
      </c>
      <c r="H16" s="83">
        <v>70</v>
      </c>
      <c r="I16" s="83">
        <v>70</v>
      </c>
      <c r="J16" s="15">
        <v>6</v>
      </c>
    </row>
    <row r="17" spans="1:10" ht="12.75">
      <c r="A17" s="15">
        <v>7</v>
      </c>
      <c r="B17" s="17">
        <f>SUM(B12:B16)</f>
        <v>20938</v>
      </c>
      <c r="C17" s="17">
        <f>SUM(C2:C16)</f>
        <v>20513</v>
      </c>
      <c r="D17" s="83">
        <f>SUM(D12:D16)</f>
        <v>19840</v>
      </c>
      <c r="E17" s="181" t="s">
        <v>121</v>
      </c>
      <c r="F17" s="181"/>
      <c r="G17" s="83">
        <f>SUM(G12:G16)</f>
        <v>20315</v>
      </c>
      <c r="H17" s="83">
        <f>SUM(H12:H16)</f>
        <v>20315</v>
      </c>
      <c r="I17" s="83">
        <f>SUM(I12:I16)</f>
        <v>20315</v>
      </c>
      <c r="J17" s="15">
        <v>7</v>
      </c>
    </row>
    <row r="18" spans="1:10" ht="12.75">
      <c r="A18" s="15">
        <v>8</v>
      </c>
      <c r="B18" s="35"/>
      <c r="C18" s="35"/>
      <c r="D18" s="83">
        <v>8499</v>
      </c>
      <c r="E18" s="181" t="s">
        <v>128</v>
      </c>
      <c r="F18" s="181"/>
      <c r="G18" s="83">
        <v>8500</v>
      </c>
      <c r="H18" s="83">
        <v>8500</v>
      </c>
      <c r="I18" s="83">
        <v>8500</v>
      </c>
      <c r="J18" s="15">
        <v>8</v>
      </c>
    </row>
    <row r="19" spans="1:10" ht="12.75">
      <c r="A19" s="15">
        <v>9</v>
      </c>
      <c r="B19" s="17">
        <v>7933</v>
      </c>
      <c r="C19" s="17">
        <v>7994</v>
      </c>
      <c r="D19" s="92"/>
      <c r="E19" s="181" t="s">
        <v>122</v>
      </c>
      <c r="F19" s="181"/>
      <c r="G19" s="92"/>
      <c r="H19" s="92"/>
      <c r="I19" s="92"/>
      <c r="J19" s="15">
        <v>9</v>
      </c>
    </row>
    <row r="20" spans="1:10" ht="12.75">
      <c r="A20" s="15">
        <v>10</v>
      </c>
      <c r="B20" s="17">
        <f>SUM(B17,B19)</f>
        <v>28871</v>
      </c>
      <c r="C20" s="17">
        <f>SUM(C17,C19)</f>
        <v>28507</v>
      </c>
      <c r="D20" s="83">
        <f>SUM(D17:D18)</f>
        <v>28339</v>
      </c>
      <c r="E20" s="181" t="s">
        <v>141</v>
      </c>
      <c r="F20" s="181"/>
      <c r="G20" s="83">
        <f>SUM(G17,G18)</f>
        <v>28815</v>
      </c>
      <c r="H20" s="83">
        <f>SUM(H17,H18)</f>
        <v>28815</v>
      </c>
      <c r="I20" s="83">
        <f>SUM(I17,I18)</f>
        <v>28815</v>
      </c>
      <c r="J20" s="15">
        <v>10</v>
      </c>
    </row>
    <row r="21" spans="1:10" ht="12.75">
      <c r="A21" s="213"/>
      <c r="B21" s="120"/>
      <c r="C21" s="120"/>
      <c r="D21" s="121"/>
      <c r="E21" s="226" t="s">
        <v>114</v>
      </c>
      <c r="F21" s="227"/>
      <c r="G21" s="91"/>
      <c r="H21" s="91"/>
      <c r="I21" s="91"/>
      <c r="J21" s="213"/>
    </row>
    <row r="22" spans="1:10" ht="12.75">
      <c r="A22" s="215"/>
      <c r="B22" s="73"/>
      <c r="C22" s="73"/>
      <c r="D22" s="98"/>
      <c r="E22" s="227" t="s">
        <v>123</v>
      </c>
      <c r="F22" s="227"/>
      <c r="G22" s="98"/>
      <c r="H22" s="98"/>
      <c r="I22" s="98"/>
      <c r="J22" s="215"/>
    </row>
    <row r="23" spans="1:10" ht="12.75">
      <c r="A23" s="214"/>
      <c r="B23" s="74"/>
      <c r="C23" s="74"/>
      <c r="D23" s="98"/>
      <c r="E23" s="34" t="s">
        <v>115</v>
      </c>
      <c r="F23" s="34" t="s">
        <v>116</v>
      </c>
      <c r="G23" s="99"/>
      <c r="H23" s="99"/>
      <c r="I23" s="99"/>
      <c r="J23" s="214"/>
    </row>
    <row r="24" spans="1:10" ht="12.75">
      <c r="A24" s="15">
        <v>1</v>
      </c>
      <c r="B24" s="17">
        <v>12726</v>
      </c>
      <c r="C24" s="17">
        <v>12748</v>
      </c>
      <c r="D24" s="83">
        <v>6374</v>
      </c>
      <c r="E24" s="71" t="s">
        <v>137</v>
      </c>
      <c r="F24" s="71" t="s">
        <v>300</v>
      </c>
      <c r="G24" s="83">
        <v>6800</v>
      </c>
      <c r="H24" s="83">
        <v>6800</v>
      </c>
      <c r="I24" s="83">
        <v>6800</v>
      </c>
      <c r="J24" s="15">
        <v>1</v>
      </c>
    </row>
    <row r="25" spans="1:10" ht="12.75">
      <c r="A25" s="15">
        <v>2</v>
      </c>
      <c r="B25" s="17"/>
      <c r="C25" s="17"/>
      <c r="D25" s="83">
        <v>6693</v>
      </c>
      <c r="E25" s="71">
        <v>2</v>
      </c>
      <c r="F25" s="71" t="s">
        <v>323</v>
      </c>
      <c r="G25" s="83">
        <v>7243</v>
      </c>
      <c r="H25" s="83">
        <v>7243</v>
      </c>
      <c r="I25" s="83">
        <v>7243</v>
      </c>
      <c r="J25" s="15">
        <v>2</v>
      </c>
    </row>
    <row r="26" spans="1:10" ht="12.75">
      <c r="A26" s="15">
        <v>3</v>
      </c>
      <c r="B26" s="17"/>
      <c r="C26" s="17"/>
      <c r="D26" s="83"/>
      <c r="E26" s="71">
        <v>3</v>
      </c>
      <c r="F26" s="71"/>
      <c r="G26" s="83"/>
      <c r="H26" s="83"/>
      <c r="I26" s="83"/>
      <c r="J26" s="15">
        <v>3</v>
      </c>
    </row>
    <row r="27" spans="1:10" ht="12.75">
      <c r="A27" s="15">
        <v>4</v>
      </c>
      <c r="B27" s="17">
        <f>SUM(B24:B26)</f>
        <v>12726</v>
      </c>
      <c r="C27" s="17">
        <v>12748</v>
      </c>
      <c r="D27" s="83">
        <f>SUM(D24:D25)</f>
        <v>13067</v>
      </c>
      <c r="E27" s="181" t="s">
        <v>142</v>
      </c>
      <c r="F27" s="221"/>
      <c r="G27" s="83">
        <f>SUM(G24,G25)</f>
        <v>14043</v>
      </c>
      <c r="H27" s="83">
        <f>SUM(H24,H25)</f>
        <v>14043</v>
      </c>
      <c r="I27" s="83">
        <f>SUM(I24,I25)</f>
        <v>14043</v>
      </c>
      <c r="J27" s="15">
        <v>4</v>
      </c>
    </row>
    <row r="28" spans="1:10" ht="12.75">
      <c r="A28" s="213"/>
      <c r="B28" s="72"/>
      <c r="C28" s="72"/>
      <c r="D28" s="91"/>
      <c r="E28" s="227" t="s">
        <v>117</v>
      </c>
      <c r="F28" s="227"/>
      <c r="G28" s="91"/>
      <c r="H28" s="91"/>
      <c r="I28" s="91"/>
      <c r="J28" s="213"/>
    </row>
    <row r="29" spans="1:10" ht="12.75">
      <c r="A29" s="214"/>
      <c r="B29" s="74"/>
      <c r="C29" s="74"/>
      <c r="D29" s="91"/>
      <c r="E29" s="34" t="s">
        <v>115</v>
      </c>
      <c r="F29" s="34" t="s">
        <v>116</v>
      </c>
      <c r="G29" s="99"/>
      <c r="H29" s="99"/>
      <c r="I29" s="99"/>
      <c r="J29" s="214"/>
    </row>
    <row r="30" spans="1:10" ht="12.75">
      <c r="A30" s="15">
        <v>5</v>
      </c>
      <c r="B30" s="17">
        <v>6082</v>
      </c>
      <c r="C30" s="17">
        <v>6060</v>
      </c>
      <c r="D30" s="83">
        <v>3030</v>
      </c>
      <c r="E30" s="71" t="s">
        <v>138</v>
      </c>
      <c r="F30" s="71" t="s">
        <v>300</v>
      </c>
      <c r="G30" s="83">
        <v>2604</v>
      </c>
      <c r="H30" s="83">
        <v>2604</v>
      </c>
      <c r="I30" s="83">
        <v>2604</v>
      </c>
      <c r="J30" s="15">
        <v>5</v>
      </c>
    </row>
    <row r="31" spans="1:10" ht="12.75">
      <c r="A31" s="15">
        <v>6</v>
      </c>
      <c r="B31" s="17"/>
      <c r="C31" s="17"/>
      <c r="D31" s="83">
        <v>2711</v>
      </c>
      <c r="E31" s="71">
        <v>6</v>
      </c>
      <c r="F31" s="71" t="s">
        <v>323</v>
      </c>
      <c r="G31" s="83">
        <v>2161</v>
      </c>
      <c r="H31" s="83">
        <v>2161</v>
      </c>
      <c r="I31" s="83">
        <v>2161</v>
      </c>
      <c r="J31" s="15">
        <v>6</v>
      </c>
    </row>
    <row r="32" spans="1:10" ht="12.75">
      <c r="A32" s="15">
        <v>7</v>
      </c>
      <c r="B32" s="17"/>
      <c r="C32" s="17"/>
      <c r="D32" s="83"/>
      <c r="E32" s="71">
        <v>7</v>
      </c>
      <c r="F32" s="71"/>
      <c r="G32" s="83"/>
      <c r="H32" s="83"/>
      <c r="I32" s="83"/>
      <c r="J32" s="15">
        <v>7</v>
      </c>
    </row>
    <row r="33" spans="1:10" ht="12.75">
      <c r="A33" s="15">
        <v>8</v>
      </c>
      <c r="B33" s="17">
        <f>SUM(B30:B32)</f>
        <v>6082</v>
      </c>
      <c r="C33" s="17">
        <v>6060</v>
      </c>
      <c r="D33" s="83">
        <f>SUM(D30:D31)</f>
        <v>5741</v>
      </c>
      <c r="E33" s="181" t="s">
        <v>143</v>
      </c>
      <c r="F33" s="221"/>
      <c r="G33" s="83">
        <f>SUM(G30,G31)</f>
        <v>4765</v>
      </c>
      <c r="H33" s="83">
        <f>SUM(H30,H31)</f>
        <v>4765</v>
      </c>
      <c r="I33" s="83">
        <f>SUM(I30,I31)</f>
        <v>4765</v>
      </c>
      <c r="J33" s="15">
        <v>8</v>
      </c>
    </row>
    <row r="34" spans="1:10" ht="12.75">
      <c r="A34" s="213"/>
      <c r="B34" s="72"/>
      <c r="C34" s="72"/>
      <c r="D34" s="91"/>
      <c r="E34" s="227" t="s">
        <v>118</v>
      </c>
      <c r="F34" s="227"/>
      <c r="G34" s="91"/>
      <c r="H34" s="91"/>
      <c r="I34" s="91"/>
      <c r="J34" s="213"/>
    </row>
    <row r="35" spans="1:10" ht="12.75">
      <c r="A35" s="214"/>
      <c r="B35" s="74"/>
      <c r="C35" s="74"/>
      <c r="D35" s="91"/>
      <c r="E35" s="34" t="s">
        <v>115</v>
      </c>
      <c r="F35" s="34" t="s">
        <v>119</v>
      </c>
      <c r="G35" s="99"/>
      <c r="H35" s="99"/>
      <c r="I35" s="99"/>
      <c r="J35" s="214"/>
    </row>
    <row r="36" spans="1:10" ht="12.75">
      <c r="A36" s="15">
        <v>9</v>
      </c>
      <c r="B36" s="35"/>
      <c r="C36" s="35"/>
      <c r="D36" s="83">
        <v>9531</v>
      </c>
      <c r="E36" s="71" t="s">
        <v>139</v>
      </c>
      <c r="F36" s="71" t="s">
        <v>324</v>
      </c>
      <c r="G36" s="83">
        <v>9965</v>
      </c>
      <c r="H36" s="83">
        <v>9965</v>
      </c>
      <c r="I36" s="83">
        <v>9965</v>
      </c>
      <c r="J36" s="15">
        <v>9</v>
      </c>
    </row>
    <row r="37" spans="1:10" ht="12.75">
      <c r="A37" s="15">
        <v>10</v>
      </c>
      <c r="B37" s="35"/>
      <c r="C37" s="35"/>
      <c r="D37" s="76"/>
      <c r="E37" s="71" t="s">
        <v>134</v>
      </c>
      <c r="F37" s="71"/>
      <c r="G37" s="76"/>
      <c r="H37" s="76"/>
      <c r="I37" s="76"/>
      <c r="J37" s="15">
        <v>10</v>
      </c>
    </row>
    <row r="38" spans="1:10" ht="12.75">
      <c r="A38" s="15">
        <v>11</v>
      </c>
      <c r="B38" s="35"/>
      <c r="C38" s="35"/>
      <c r="D38" s="76"/>
      <c r="E38" s="71" t="s">
        <v>133</v>
      </c>
      <c r="F38" s="71"/>
      <c r="G38" s="76"/>
      <c r="H38" s="76"/>
      <c r="I38" s="76"/>
      <c r="J38" s="15">
        <v>11</v>
      </c>
    </row>
    <row r="39" spans="1:10" ht="12.75">
      <c r="A39" s="15">
        <v>12</v>
      </c>
      <c r="B39" s="37">
        <v>10063</v>
      </c>
      <c r="C39" s="37">
        <v>9699</v>
      </c>
      <c r="D39" s="76">
        <f>SUM(D36:D37)</f>
        <v>9531</v>
      </c>
      <c r="E39" s="233" t="s">
        <v>144</v>
      </c>
      <c r="F39" s="234"/>
      <c r="G39" s="76">
        <v>10007</v>
      </c>
      <c r="H39" s="76">
        <v>10007</v>
      </c>
      <c r="I39" s="76">
        <v>10007</v>
      </c>
      <c r="J39" s="15">
        <v>12</v>
      </c>
    </row>
    <row r="40" spans="1:10" ht="12.75">
      <c r="A40" s="15">
        <v>13</v>
      </c>
      <c r="B40" s="37"/>
      <c r="C40" s="37"/>
      <c r="D40" s="76"/>
      <c r="E40" s="178">
        <v>13</v>
      </c>
      <c r="F40" s="180"/>
      <c r="G40" s="92"/>
      <c r="H40" s="92"/>
      <c r="I40" s="92"/>
      <c r="J40" s="15">
        <v>13</v>
      </c>
    </row>
    <row r="41" spans="1:10" ht="12.75">
      <c r="A41" s="15">
        <v>14</v>
      </c>
      <c r="B41" s="75"/>
      <c r="C41" s="75"/>
      <c r="D41" s="92"/>
      <c r="E41" s="219" t="s">
        <v>135</v>
      </c>
      <c r="F41" s="220"/>
      <c r="G41" s="83"/>
      <c r="H41" s="83"/>
      <c r="I41" s="83"/>
      <c r="J41" s="15">
        <v>14</v>
      </c>
    </row>
    <row r="42" spans="1:10" ht="12.75">
      <c r="A42" s="15">
        <v>15</v>
      </c>
      <c r="B42" s="17">
        <f>SUM(B27,B33,B39)</f>
        <v>28871</v>
      </c>
      <c r="C42" s="17">
        <f>SUM(C27,C33,C39)</f>
        <v>28507</v>
      </c>
      <c r="D42" s="83">
        <f>SUM(D27,D33,D39)</f>
        <v>28339</v>
      </c>
      <c r="E42" s="181" t="s">
        <v>145</v>
      </c>
      <c r="F42" s="181"/>
      <c r="G42" s="125">
        <f>SUM(G27,G33,G39)</f>
        <v>28815</v>
      </c>
      <c r="H42" s="125">
        <f>SUM(H27,H33,H39)</f>
        <v>28815</v>
      </c>
      <c r="I42" s="125">
        <f>SUM(I27,I33,I39)</f>
        <v>28815</v>
      </c>
      <c r="J42" s="15">
        <v>15</v>
      </c>
    </row>
    <row r="43" spans="1:7" ht="15">
      <c r="A43" s="1"/>
      <c r="B43" s="1"/>
      <c r="C43" s="1"/>
      <c r="D43" s="211" t="s">
        <v>129</v>
      </c>
      <c r="E43" s="211"/>
      <c r="F43" s="211"/>
      <c r="G43" s="212"/>
    </row>
    <row r="44" spans="1:9" ht="15">
      <c r="A44" s="1"/>
      <c r="B44" s="1"/>
      <c r="C44" s="1"/>
      <c r="D44" s="222"/>
      <c r="E44" s="222"/>
      <c r="F44" s="222"/>
      <c r="G44" s="222"/>
      <c r="I44" s="26" t="s">
        <v>140</v>
      </c>
    </row>
  </sheetData>
  <mergeCells count="49">
    <mergeCell ref="A6:A9"/>
    <mergeCell ref="B8:B9"/>
    <mergeCell ref="C8:C9"/>
    <mergeCell ref="D7:D9"/>
    <mergeCell ref="B6:D6"/>
    <mergeCell ref="B7:C7"/>
    <mergeCell ref="E40:F40"/>
    <mergeCell ref="H1:J1"/>
    <mergeCell ref="H2:J2"/>
    <mergeCell ref="H5:J5"/>
    <mergeCell ref="H3:J3"/>
    <mergeCell ref="D4:G4"/>
    <mergeCell ref="D1:G1"/>
    <mergeCell ref="D2:G2"/>
    <mergeCell ref="D5:G5"/>
    <mergeCell ref="E14:F14"/>
    <mergeCell ref="A21:A23"/>
    <mergeCell ref="E39:F39"/>
    <mergeCell ref="A28:A29"/>
    <mergeCell ref="A34:A35"/>
    <mergeCell ref="E10:F10"/>
    <mergeCell ref="E34:F34"/>
    <mergeCell ref="E28:F28"/>
    <mergeCell ref="E33:F33"/>
    <mergeCell ref="E16:F16"/>
    <mergeCell ref="E17:F17"/>
    <mergeCell ref="E20:F20"/>
    <mergeCell ref="E19:F19"/>
    <mergeCell ref="E15:F15"/>
    <mergeCell ref="D44:G44"/>
    <mergeCell ref="G7:G9"/>
    <mergeCell ref="H7:H9"/>
    <mergeCell ref="I7:I9"/>
    <mergeCell ref="E21:F21"/>
    <mergeCell ref="E22:F22"/>
    <mergeCell ref="E6:F9"/>
    <mergeCell ref="E42:F42"/>
    <mergeCell ref="E11:F11"/>
    <mergeCell ref="E12:F12"/>
    <mergeCell ref="J6:J9"/>
    <mergeCell ref="D43:G43"/>
    <mergeCell ref="J34:J35"/>
    <mergeCell ref="J21:J23"/>
    <mergeCell ref="J28:J29"/>
    <mergeCell ref="G6:I6"/>
    <mergeCell ref="E13:F13"/>
    <mergeCell ref="E18:F18"/>
    <mergeCell ref="E41:F41"/>
    <mergeCell ref="E27:F27"/>
  </mergeCells>
  <printOptions/>
  <pageMargins left="0.75" right="0.75" top="0.25" bottom="0.2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">
      <selection activeCell="P34" sqref="P34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4" ht="15.75">
      <c r="A1" s="1"/>
      <c r="B1" s="1"/>
      <c r="C1" s="1"/>
      <c r="D1" s="2"/>
    </row>
    <row r="2" spans="1:9" ht="15.75">
      <c r="A2" s="1"/>
      <c r="B2" s="161"/>
      <c r="C2" s="161"/>
      <c r="D2" s="2"/>
      <c r="E2" s="5"/>
      <c r="G2" s="162"/>
      <c r="H2" s="162"/>
      <c r="I2" s="4"/>
    </row>
    <row r="3" spans="1:9" ht="18">
      <c r="A3" s="1"/>
      <c r="B3" s="198" t="s">
        <v>1</v>
      </c>
      <c r="C3" s="161"/>
      <c r="D3" s="2"/>
      <c r="E3" s="58" t="s">
        <v>24</v>
      </c>
      <c r="G3" s="162"/>
      <c r="H3" s="162"/>
      <c r="I3" s="4"/>
    </row>
    <row r="4" spans="1:9" ht="15.75">
      <c r="A4" s="1"/>
      <c r="B4" s="198" t="s">
        <v>25</v>
      </c>
      <c r="C4" s="161"/>
      <c r="D4" s="2"/>
      <c r="E4" s="5" t="s">
        <v>146</v>
      </c>
      <c r="F4" s="196" t="s">
        <v>37</v>
      </c>
      <c r="G4" s="197"/>
      <c r="H4" s="197"/>
      <c r="I4" s="7"/>
    </row>
    <row r="5" spans="1:8" ht="15.75">
      <c r="A5" s="1"/>
      <c r="B5" s="161"/>
      <c r="C5" s="161"/>
      <c r="D5" s="2"/>
      <c r="E5" s="8"/>
      <c r="F5" s="195"/>
      <c r="G5" s="195"/>
      <c r="H5" s="195"/>
    </row>
    <row r="6" spans="1:9" ht="15">
      <c r="A6" s="139"/>
      <c r="B6" s="201" t="s">
        <v>4</v>
      </c>
      <c r="C6" s="160"/>
      <c r="D6" s="160"/>
      <c r="E6" s="141" t="s">
        <v>26</v>
      </c>
      <c r="F6" s="144" t="s">
        <v>314</v>
      </c>
      <c r="G6" s="145"/>
      <c r="H6" s="146"/>
      <c r="I6" s="149"/>
    </row>
    <row r="7" spans="1:9" ht="15">
      <c r="A7" s="140"/>
      <c r="B7" s="202" t="s">
        <v>6</v>
      </c>
      <c r="C7" s="153"/>
      <c r="D7" s="154" t="s">
        <v>317</v>
      </c>
      <c r="E7" s="142"/>
      <c r="F7" s="154" t="s">
        <v>27</v>
      </c>
      <c r="G7" s="154" t="s">
        <v>28</v>
      </c>
      <c r="H7" s="154" t="s">
        <v>29</v>
      </c>
      <c r="I7" s="150"/>
    </row>
    <row r="8" spans="1:9" ht="12.75">
      <c r="A8" s="140"/>
      <c r="B8" s="199" t="s">
        <v>315</v>
      </c>
      <c r="C8" s="154" t="s">
        <v>316</v>
      </c>
      <c r="D8" s="155"/>
      <c r="E8" s="142"/>
      <c r="F8" s="155"/>
      <c r="G8" s="156"/>
      <c r="H8" s="155"/>
      <c r="I8" s="150"/>
    </row>
    <row r="9" spans="1:9" ht="12.75">
      <c r="A9" s="133"/>
      <c r="B9" s="200"/>
      <c r="C9" s="155"/>
      <c r="D9" s="155"/>
      <c r="E9" s="142"/>
      <c r="F9" s="155"/>
      <c r="G9" s="156"/>
      <c r="H9" s="155"/>
      <c r="I9" s="151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ht="12.75">
      <c r="A12" s="15">
        <v>2</v>
      </c>
      <c r="B12" s="17">
        <v>12115</v>
      </c>
      <c r="C12" s="17">
        <v>8801</v>
      </c>
      <c r="D12" s="83">
        <v>1115</v>
      </c>
      <c r="E12" s="13" t="s">
        <v>31</v>
      </c>
      <c r="F12" s="83">
        <v>4454</v>
      </c>
      <c r="G12" s="83">
        <v>4454</v>
      </c>
      <c r="H12" s="83">
        <v>4454</v>
      </c>
      <c r="I12" s="15">
        <v>2</v>
      </c>
    </row>
    <row r="13" spans="1:9" ht="12.75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ht="12.75">
      <c r="A14" s="15">
        <v>4</v>
      </c>
      <c r="B14" s="17">
        <v>73</v>
      </c>
      <c r="C14" s="17">
        <v>65</v>
      </c>
      <c r="D14" s="83">
        <v>60</v>
      </c>
      <c r="E14" s="13" t="s">
        <v>33</v>
      </c>
      <c r="F14" s="83">
        <v>60</v>
      </c>
      <c r="G14" s="83">
        <v>60</v>
      </c>
      <c r="H14" s="83">
        <v>60</v>
      </c>
      <c r="I14" s="15">
        <v>4</v>
      </c>
    </row>
    <row r="15" spans="1:9" ht="12.75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ht="12.75">
      <c r="A16" s="15">
        <v>6</v>
      </c>
      <c r="B16" s="17">
        <v>8064</v>
      </c>
      <c r="C16" s="17">
        <v>8248</v>
      </c>
      <c r="D16" s="83">
        <v>8500</v>
      </c>
      <c r="E16" s="19" t="s">
        <v>147</v>
      </c>
      <c r="F16" s="83">
        <v>8500</v>
      </c>
      <c r="G16" s="83">
        <v>8500</v>
      </c>
      <c r="H16" s="83">
        <v>8500</v>
      </c>
      <c r="I16" s="15">
        <v>6</v>
      </c>
    </row>
    <row r="17" spans="1:9" ht="12.75">
      <c r="A17" s="15">
        <v>7</v>
      </c>
      <c r="B17" s="17">
        <v>1051</v>
      </c>
      <c r="C17" s="17">
        <v>1076</v>
      </c>
      <c r="D17" s="83"/>
      <c r="E17" s="19" t="s">
        <v>148</v>
      </c>
      <c r="F17" s="83"/>
      <c r="G17" s="83"/>
      <c r="H17" s="83"/>
      <c r="I17" s="15">
        <v>7</v>
      </c>
    </row>
    <row r="18" spans="1:9" ht="12.75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ht="12.75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ht="12.75">
      <c r="A20" s="15">
        <v>10</v>
      </c>
      <c r="B20" s="17"/>
      <c r="C20" s="17"/>
      <c r="D20" s="83"/>
      <c r="E20" s="19" t="s">
        <v>193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>
        <v>12600</v>
      </c>
      <c r="E21" s="19" t="s">
        <v>301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 t="s">
        <v>330</v>
      </c>
      <c r="F22" s="83">
        <v>10000</v>
      </c>
      <c r="G22" s="83">
        <v>10000</v>
      </c>
      <c r="H22" s="83">
        <v>10000</v>
      </c>
      <c r="I22" s="15">
        <v>12</v>
      </c>
    </row>
    <row r="23" spans="1:9" ht="12.75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ht="12.75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ht="12.75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ht="12.75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ht="12.75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ht="12.75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ht="12.75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ht="12.75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ht="12.75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ht="12.75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ht="12.75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ht="12.75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ht="12.75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ht="12.75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ht="12.75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ht="12.75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ht="12.75">
      <c r="A39" s="15">
        <v>29</v>
      </c>
      <c r="B39" s="17">
        <f>SUM(B12:B22)</f>
        <v>21303</v>
      </c>
      <c r="C39" s="17">
        <f>SUM(C12:C28)</f>
        <v>18190</v>
      </c>
      <c r="D39" s="83">
        <f>SUM(D12:D25)</f>
        <v>22275</v>
      </c>
      <c r="E39" s="15" t="s">
        <v>269</v>
      </c>
      <c r="F39" s="83"/>
      <c r="G39" s="83"/>
      <c r="H39" s="83"/>
      <c r="I39" s="15">
        <v>29</v>
      </c>
    </row>
    <row r="40" spans="1:9" ht="12.75">
      <c r="A40" s="15">
        <v>30</v>
      </c>
      <c r="B40" s="35"/>
      <c r="C40" s="35"/>
      <c r="D40" s="76"/>
      <c r="E40" s="15" t="s">
        <v>34</v>
      </c>
      <c r="F40" s="76"/>
      <c r="G40" s="76"/>
      <c r="H40" s="76"/>
      <c r="I40" s="15">
        <v>30</v>
      </c>
    </row>
    <row r="41" spans="1:9" ht="12.75">
      <c r="A41" s="15">
        <v>31</v>
      </c>
      <c r="B41" s="17"/>
      <c r="C41" s="17"/>
      <c r="D41" s="92"/>
      <c r="E41" s="15" t="s">
        <v>35</v>
      </c>
      <c r="F41" s="92"/>
      <c r="G41" s="92"/>
      <c r="H41" s="92"/>
      <c r="I41" s="15">
        <v>31</v>
      </c>
    </row>
    <row r="42" spans="1:9" ht="12.75">
      <c r="A42" s="15">
        <v>32</v>
      </c>
      <c r="B42" s="17">
        <v>21303</v>
      </c>
      <c r="C42" s="17">
        <v>18190</v>
      </c>
      <c r="D42" s="83">
        <f>SUM(D12:D37)</f>
        <v>22275</v>
      </c>
      <c r="E42" s="15" t="s">
        <v>67</v>
      </c>
      <c r="F42" s="83">
        <f>SUM(F12:F25)</f>
        <v>23014</v>
      </c>
      <c r="G42" s="83">
        <f>SUM(G12:G25)</f>
        <v>23014</v>
      </c>
      <c r="H42" s="83">
        <f>SUM(H12:H25)</f>
        <v>23014</v>
      </c>
      <c r="I42" s="15">
        <v>32</v>
      </c>
    </row>
    <row r="43" spans="1:8" ht="15.75">
      <c r="A43" s="1"/>
      <c r="B43" s="1"/>
      <c r="C43" s="1"/>
      <c r="D43" s="2"/>
      <c r="E43" s="23" t="s">
        <v>36</v>
      </c>
      <c r="H43" s="26" t="s">
        <v>149</v>
      </c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B2:C2"/>
    <mergeCell ref="B3:C3"/>
    <mergeCell ref="B4:C4"/>
    <mergeCell ref="B5:C5"/>
    <mergeCell ref="G3:H3"/>
    <mergeCell ref="G2:H2"/>
    <mergeCell ref="E6:E9"/>
    <mergeCell ref="F7:F9"/>
    <mergeCell ref="G7:G9"/>
    <mergeCell ref="H7:H9"/>
    <mergeCell ref="F5:H5"/>
    <mergeCell ref="F4:H4"/>
  </mergeCells>
  <printOptions/>
  <pageMargins left="0.75" right="0.7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">
      <selection activeCell="O31" sqref="O31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6" ht="15.75">
      <c r="A1" s="1"/>
      <c r="B1" s="1"/>
      <c r="C1" s="1"/>
      <c r="D1" s="193" t="s">
        <v>0</v>
      </c>
      <c r="E1" s="193"/>
      <c r="F1" s="193"/>
    </row>
    <row r="2" spans="1:6" ht="15.75">
      <c r="A2" s="1"/>
      <c r="B2" s="27" t="s">
        <v>1</v>
      </c>
      <c r="C2" s="1"/>
      <c r="D2" s="175" t="s">
        <v>146</v>
      </c>
      <c r="E2" s="175"/>
      <c r="F2" s="175"/>
    </row>
    <row r="3" spans="1:9" ht="15.75">
      <c r="A3" s="1"/>
      <c r="B3" s="27" t="s">
        <v>2</v>
      </c>
      <c r="C3" s="1"/>
      <c r="G3" s="196" t="s">
        <v>37</v>
      </c>
      <c r="H3" s="197"/>
      <c r="I3" s="197"/>
    </row>
    <row r="4" spans="1:9" ht="15">
      <c r="A4" s="28"/>
      <c r="B4" s="28"/>
      <c r="C4" s="28"/>
      <c r="D4" s="176"/>
      <c r="E4" s="176"/>
      <c r="F4" s="176"/>
      <c r="G4" s="195"/>
      <c r="H4" s="195"/>
      <c r="I4" s="195"/>
    </row>
    <row r="5" spans="1:9" ht="15">
      <c r="A5" s="139"/>
      <c r="B5" s="163" t="s">
        <v>4</v>
      </c>
      <c r="C5" s="164"/>
      <c r="D5" s="165"/>
      <c r="E5" s="166" t="s">
        <v>5</v>
      </c>
      <c r="F5" s="169" t="s">
        <v>314</v>
      </c>
      <c r="G5" s="170"/>
      <c r="H5" s="171"/>
      <c r="I5" s="149"/>
    </row>
    <row r="6" spans="1:9" ht="15">
      <c r="A6" s="140"/>
      <c r="B6" s="202" t="s">
        <v>6</v>
      </c>
      <c r="C6" s="153"/>
      <c r="D6" s="154" t="s">
        <v>317</v>
      </c>
      <c r="E6" s="167"/>
      <c r="F6" s="172"/>
      <c r="G6" s="168"/>
      <c r="H6" s="173"/>
      <c r="I6" s="150"/>
    </row>
    <row r="7" spans="1:9" ht="12.75">
      <c r="A7" s="140"/>
      <c r="B7" s="199" t="s">
        <v>315</v>
      </c>
      <c r="C7" s="154" t="s">
        <v>316</v>
      </c>
      <c r="D7" s="155"/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33"/>
      <c r="B8" s="200"/>
      <c r="C8" s="155"/>
      <c r="D8" s="155"/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0"/>
      <c r="B9" s="138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15">
        <v>1</v>
      </c>
      <c r="B10" s="17">
        <v>5230</v>
      </c>
      <c r="C10" s="17">
        <v>7376</v>
      </c>
      <c r="D10" s="83">
        <v>7500</v>
      </c>
      <c r="E10" s="19" t="s">
        <v>80</v>
      </c>
      <c r="F10" s="83">
        <v>8500</v>
      </c>
      <c r="G10" s="83">
        <v>8500</v>
      </c>
      <c r="H10" s="83">
        <v>8500</v>
      </c>
      <c r="I10" s="15">
        <v>1</v>
      </c>
    </row>
    <row r="11" spans="1:9" ht="12.75">
      <c r="A11" s="15">
        <v>2</v>
      </c>
      <c r="B11" s="17">
        <v>512</v>
      </c>
      <c r="C11" s="17">
        <v>775</v>
      </c>
      <c r="D11" s="83">
        <v>860</v>
      </c>
      <c r="E11" s="19" t="s">
        <v>81</v>
      </c>
      <c r="F11" s="83">
        <v>850</v>
      </c>
      <c r="G11" s="83">
        <v>850</v>
      </c>
      <c r="H11" s="83">
        <v>850</v>
      </c>
      <c r="I11" s="15">
        <v>2</v>
      </c>
    </row>
    <row r="12" spans="1:9" ht="12.75">
      <c r="A12" s="15">
        <v>3</v>
      </c>
      <c r="B12" s="17">
        <v>1213</v>
      </c>
      <c r="C12" s="17">
        <v>768</v>
      </c>
      <c r="D12" s="83">
        <v>2600</v>
      </c>
      <c r="E12" s="19" t="s">
        <v>82</v>
      </c>
      <c r="F12" s="83">
        <v>2900</v>
      </c>
      <c r="G12" s="83">
        <v>2900</v>
      </c>
      <c r="H12" s="83">
        <v>2900</v>
      </c>
      <c r="I12" s="15">
        <v>3</v>
      </c>
    </row>
    <row r="13" spans="1:9" ht="12.75">
      <c r="A13" s="15">
        <v>4</v>
      </c>
      <c r="B13" s="17">
        <v>0</v>
      </c>
      <c r="C13" s="17"/>
      <c r="D13" s="83">
        <v>180</v>
      </c>
      <c r="E13" s="19" t="s">
        <v>150</v>
      </c>
      <c r="F13" s="83">
        <v>190</v>
      </c>
      <c r="G13" s="83">
        <v>190</v>
      </c>
      <c r="H13" s="83">
        <v>190</v>
      </c>
      <c r="I13" s="15">
        <v>4</v>
      </c>
    </row>
    <row r="14" spans="1:9" ht="12.75">
      <c r="A14" s="15">
        <v>5</v>
      </c>
      <c r="B14" s="17">
        <v>449</v>
      </c>
      <c r="C14" s="17">
        <v>505</v>
      </c>
      <c r="D14" s="83">
        <v>550</v>
      </c>
      <c r="E14" s="19" t="s">
        <v>287</v>
      </c>
      <c r="F14" s="83">
        <v>700</v>
      </c>
      <c r="G14" s="83">
        <v>700</v>
      </c>
      <c r="H14" s="83">
        <v>700</v>
      </c>
      <c r="I14" s="15">
        <v>5</v>
      </c>
    </row>
    <row r="15" spans="1:9" ht="12.75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ht="12.75">
      <c r="A16" s="15">
        <v>7</v>
      </c>
      <c r="B16" s="17">
        <f>SUM(B10:B15)</f>
        <v>7404</v>
      </c>
      <c r="C16" s="17">
        <f>SUM(C10:C15)</f>
        <v>9424</v>
      </c>
      <c r="D16" s="83">
        <f>SUM(D10:D14)</f>
        <v>11690</v>
      </c>
      <c r="E16" s="19" t="s">
        <v>264</v>
      </c>
      <c r="F16" s="83">
        <f>SUM(F10:F15)</f>
        <v>13140</v>
      </c>
      <c r="G16" s="83">
        <f>SUM(G10:G15)</f>
        <v>13140</v>
      </c>
      <c r="H16" s="83">
        <f>SUM(H10:H15)</f>
        <v>13140</v>
      </c>
      <c r="I16" s="15">
        <v>7</v>
      </c>
    </row>
    <row r="17" spans="1:9" ht="12.75">
      <c r="A17" s="10" t="s">
        <v>3</v>
      </c>
      <c r="B17" s="203"/>
      <c r="C17" s="203"/>
      <c r="D17" s="203"/>
      <c r="E17" s="34" t="s">
        <v>16</v>
      </c>
      <c r="F17" s="210"/>
      <c r="G17" s="210"/>
      <c r="H17" s="210"/>
      <c r="I17" s="10" t="s">
        <v>3</v>
      </c>
    </row>
    <row r="18" spans="1:9" ht="12.75">
      <c r="A18" s="15">
        <v>8</v>
      </c>
      <c r="B18" s="17">
        <v>134</v>
      </c>
      <c r="C18" s="17"/>
      <c r="D18" s="83">
        <v>1000</v>
      </c>
      <c r="E18" s="19" t="s">
        <v>151</v>
      </c>
      <c r="F18" s="83">
        <v>1000</v>
      </c>
      <c r="G18" s="83">
        <v>1000</v>
      </c>
      <c r="H18" s="83">
        <v>1000</v>
      </c>
      <c r="I18" s="15">
        <v>8</v>
      </c>
    </row>
    <row r="19" spans="1:9" ht="12.75">
      <c r="A19" s="15">
        <v>9</v>
      </c>
      <c r="B19" s="17">
        <v>1100</v>
      </c>
      <c r="C19" s="17">
        <v>1866</v>
      </c>
      <c r="D19" s="83">
        <v>2685</v>
      </c>
      <c r="E19" s="19" t="s">
        <v>152</v>
      </c>
      <c r="F19" s="83">
        <v>3000</v>
      </c>
      <c r="G19" s="83">
        <v>3000</v>
      </c>
      <c r="H19" s="83">
        <v>3000</v>
      </c>
      <c r="I19" s="15">
        <v>9</v>
      </c>
    </row>
    <row r="20" spans="1:9" ht="12.75">
      <c r="A20" s="15">
        <v>10</v>
      </c>
      <c r="B20" s="17">
        <v>320</v>
      </c>
      <c r="C20" s="17">
        <v>814</v>
      </c>
      <c r="D20" s="83">
        <v>1000</v>
      </c>
      <c r="E20" s="19" t="s">
        <v>153</v>
      </c>
      <c r="F20" s="83">
        <v>1000</v>
      </c>
      <c r="G20" s="83">
        <v>1000</v>
      </c>
      <c r="H20" s="83">
        <v>1000</v>
      </c>
      <c r="I20" s="15">
        <v>10</v>
      </c>
    </row>
    <row r="21" spans="1:9" ht="12.75">
      <c r="A21" s="15">
        <v>11</v>
      </c>
      <c r="B21" s="17">
        <v>40</v>
      </c>
      <c r="C21" s="17">
        <v>61</v>
      </c>
      <c r="D21" s="83">
        <v>50</v>
      </c>
      <c r="E21" s="19" t="s">
        <v>154</v>
      </c>
      <c r="F21" s="83">
        <v>100</v>
      </c>
      <c r="G21" s="83">
        <v>100</v>
      </c>
      <c r="H21" s="83">
        <v>100</v>
      </c>
      <c r="I21" s="15">
        <v>11</v>
      </c>
    </row>
    <row r="22" spans="1:9" ht="12.75">
      <c r="A22" s="15">
        <v>12</v>
      </c>
      <c r="B22" s="17">
        <v>766</v>
      </c>
      <c r="C22" s="17">
        <v>747</v>
      </c>
      <c r="D22" s="83">
        <v>950</v>
      </c>
      <c r="E22" s="19" t="s">
        <v>155</v>
      </c>
      <c r="F22" s="83">
        <v>1300</v>
      </c>
      <c r="G22" s="83">
        <v>1300</v>
      </c>
      <c r="H22" s="83">
        <v>1300</v>
      </c>
      <c r="I22" s="15">
        <v>12</v>
      </c>
    </row>
    <row r="23" spans="1:9" ht="12.75">
      <c r="A23" s="15">
        <v>13</v>
      </c>
      <c r="B23" s="17">
        <v>280</v>
      </c>
      <c r="C23" s="17">
        <v>355</v>
      </c>
      <c r="D23" s="83">
        <v>100</v>
      </c>
      <c r="E23" s="19" t="s">
        <v>204</v>
      </c>
      <c r="F23" s="83">
        <v>474</v>
      </c>
      <c r="G23" s="83">
        <v>474</v>
      </c>
      <c r="H23" s="83">
        <v>474</v>
      </c>
      <c r="I23" s="15"/>
    </row>
    <row r="24" spans="1:9" ht="12.75">
      <c r="A24" s="15">
        <v>14</v>
      </c>
      <c r="B24" s="17"/>
      <c r="C24" s="17"/>
      <c r="D24" s="83">
        <v>400</v>
      </c>
      <c r="E24" s="19" t="s">
        <v>248</v>
      </c>
      <c r="F24" s="83">
        <v>500</v>
      </c>
      <c r="G24" s="83">
        <v>500</v>
      </c>
      <c r="H24" s="83">
        <v>500</v>
      </c>
      <c r="I24" s="15"/>
    </row>
    <row r="25" spans="1:9" ht="12.75">
      <c r="A25" s="15">
        <v>15</v>
      </c>
      <c r="B25" s="17">
        <v>1158</v>
      </c>
      <c r="C25" s="17">
        <v>1065</v>
      </c>
      <c r="D25" s="83">
        <v>1100</v>
      </c>
      <c r="E25" s="19" t="s">
        <v>249</v>
      </c>
      <c r="F25" s="83">
        <v>1200</v>
      </c>
      <c r="G25" s="83">
        <v>1200</v>
      </c>
      <c r="H25" s="83">
        <v>1200</v>
      </c>
      <c r="I25" s="15">
        <v>13</v>
      </c>
    </row>
    <row r="26" spans="1:9" ht="12.75">
      <c r="A26" s="15">
        <v>16</v>
      </c>
      <c r="B26" s="17">
        <f>SUM(B18:B25)</f>
        <v>3798</v>
      </c>
      <c r="C26" s="17">
        <f>SUM(C18:C25)</f>
        <v>4908</v>
      </c>
      <c r="D26" s="83">
        <f>SUM(D18:D25)</f>
        <v>7285</v>
      </c>
      <c r="E26" s="19" t="s">
        <v>250</v>
      </c>
      <c r="F26" s="83">
        <f>SUM(F18:F25)</f>
        <v>8574</v>
      </c>
      <c r="G26" s="83">
        <f>SUM(G18:G25)</f>
        <v>8574</v>
      </c>
      <c r="H26" s="83">
        <f>SUM(H18:H25)</f>
        <v>8574</v>
      </c>
      <c r="I26" s="15">
        <v>14</v>
      </c>
    </row>
    <row r="27" spans="1:9" ht="12.75">
      <c r="A27" s="10" t="s">
        <v>3</v>
      </c>
      <c r="B27" s="203"/>
      <c r="C27" s="203"/>
      <c r="D27" s="203"/>
      <c r="E27" s="34" t="s">
        <v>17</v>
      </c>
      <c r="F27" s="210"/>
      <c r="G27" s="210"/>
      <c r="H27" s="210"/>
      <c r="I27" s="10"/>
    </row>
    <row r="28" spans="1:9" ht="12.75">
      <c r="A28" s="15">
        <v>17</v>
      </c>
      <c r="B28" s="17">
        <v>0</v>
      </c>
      <c r="C28" s="17"/>
      <c r="D28" s="76">
        <v>2000</v>
      </c>
      <c r="E28" s="19" t="s">
        <v>303</v>
      </c>
      <c r="F28" s="76"/>
      <c r="G28" s="76"/>
      <c r="H28" s="76"/>
      <c r="I28" s="15">
        <v>15</v>
      </c>
    </row>
    <row r="29" spans="1:9" ht="12.75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16</v>
      </c>
    </row>
    <row r="30" spans="1:9" ht="12.75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17</v>
      </c>
    </row>
    <row r="31" spans="1:9" ht="12.75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18</v>
      </c>
    </row>
    <row r="32" spans="1:9" ht="12.75">
      <c r="A32" s="15">
        <v>21</v>
      </c>
      <c r="B32" s="17"/>
      <c r="C32" s="17"/>
      <c r="D32" s="76"/>
      <c r="E32" s="19">
        <v>21</v>
      </c>
      <c r="F32" s="76"/>
      <c r="G32" s="76"/>
      <c r="H32" s="76"/>
      <c r="I32" s="15">
        <v>19</v>
      </c>
    </row>
    <row r="33" spans="1:9" ht="12.75">
      <c r="A33" s="15">
        <v>22</v>
      </c>
      <c r="B33" s="17"/>
      <c r="C33" s="17"/>
      <c r="D33" s="76"/>
      <c r="E33" s="19">
        <v>22</v>
      </c>
      <c r="F33" s="76"/>
      <c r="G33" s="76"/>
      <c r="H33" s="76"/>
      <c r="I33" s="15">
        <v>20</v>
      </c>
    </row>
    <row r="34" spans="1:9" ht="12.75">
      <c r="A34" s="15">
        <v>23</v>
      </c>
      <c r="B34" s="17">
        <v>0</v>
      </c>
      <c r="C34" s="17"/>
      <c r="D34" s="76">
        <v>2000</v>
      </c>
      <c r="E34" s="19" t="s">
        <v>251</v>
      </c>
      <c r="F34" s="76"/>
      <c r="G34" s="76"/>
      <c r="H34" s="76"/>
      <c r="I34" s="15">
        <v>21</v>
      </c>
    </row>
    <row r="35" spans="1:9" ht="12.75">
      <c r="A35" s="10" t="s">
        <v>3</v>
      </c>
      <c r="B35" s="203"/>
      <c r="C35" s="203"/>
      <c r="D35" s="203"/>
      <c r="E35" s="34" t="s">
        <v>18</v>
      </c>
      <c r="F35" s="210"/>
      <c r="G35" s="210"/>
      <c r="H35" s="210"/>
      <c r="I35" s="10" t="s">
        <v>3</v>
      </c>
    </row>
    <row r="36" spans="1:9" ht="12.75">
      <c r="A36" s="15">
        <v>24</v>
      </c>
      <c r="B36" s="84">
        <v>1300</v>
      </c>
      <c r="C36" s="84">
        <v>1300</v>
      </c>
      <c r="D36" s="83">
        <v>1300</v>
      </c>
      <c r="E36" s="19" t="s">
        <v>252</v>
      </c>
      <c r="F36" s="83">
        <v>1300</v>
      </c>
      <c r="G36" s="83">
        <v>1300</v>
      </c>
      <c r="H36" s="83">
        <v>1300</v>
      </c>
      <c r="I36" s="15">
        <v>22</v>
      </c>
    </row>
    <row r="37" spans="1:9" ht="12.75">
      <c r="A37" s="15">
        <v>25</v>
      </c>
      <c r="B37" s="84">
        <v>0</v>
      </c>
      <c r="C37" s="84"/>
      <c r="D37" s="83"/>
      <c r="E37" s="19">
        <v>25</v>
      </c>
      <c r="F37" s="83"/>
      <c r="G37" s="83"/>
      <c r="H37" s="83"/>
      <c r="I37" s="15">
        <v>23</v>
      </c>
    </row>
    <row r="38" spans="1:9" ht="12.75">
      <c r="A38" s="15">
        <v>26</v>
      </c>
      <c r="B38" s="84"/>
      <c r="C38" s="84"/>
      <c r="D38" s="83"/>
      <c r="E38" s="19">
        <v>26</v>
      </c>
      <c r="F38" s="83"/>
      <c r="G38" s="83"/>
      <c r="H38" s="83"/>
      <c r="I38" s="15">
        <v>24</v>
      </c>
    </row>
    <row r="39" spans="1:9" ht="12.75">
      <c r="A39" s="15">
        <v>27</v>
      </c>
      <c r="B39" s="85">
        <f>SUM(B36:B38)</f>
        <v>1300</v>
      </c>
      <c r="C39" s="85">
        <v>1300</v>
      </c>
      <c r="D39" s="83">
        <v>1300</v>
      </c>
      <c r="E39" s="19" t="s">
        <v>253</v>
      </c>
      <c r="F39" s="83">
        <v>1300</v>
      </c>
      <c r="G39" s="83">
        <v>1300</v>
      </c>
      <c r="H39" s="83">
        <v>1300</v>
      </c>
      <c r="I39" s="15">
        <v>25</v>
      </c>
    </row>
    <row r="40" spans="1:9" ht="12.75">
      <c r="A40" s="15">
        <v>28</v>
      </c>
      <c r="B40" s="65"/>
      <c r="C40" s="65"/>
      <c r="D40" s="83"/>
      <c r="E40" s="40" t="s">
        <v>254</v>
      </c>
      <c r="F40" s="83"/>
      <c r="G40" s="83"/>
      <c r="H40" s="83"/>
      <c r="I40" s="15"/>
    </row>
    <row r="41" spans="1:9" ht="12.75">
      <c r="A41" s="15">
        <v>29</v>
      </c>
      <c r="B41" s="17"/>
      <c r="C41" s="17"/>
      <c r="D41" s="35"/>
      <c r="E41" s="66" t="s">
        <v>270</v>
      </c>
      <c r="F41" s="92"/>
      <c r="G41" s="92"/>
      <c r="H41" s="92"/>
      <c r="I41" s="15">
        <v>26</v>
      </c>
    </row>
    <row r="42" spans="1:9" ht="12.75">
      <c r="A42" s="15">
        <v>30</v>
      </c>
      <c r="B42" s="37">
        <v>8801</v>
      </c>
      <c r="C42" s="37">
        <v>2558</v>
      </c>
      <c r="D42" s="93"/>
      <c r="E42" s="39" t="s">
        <v>256</v>
      </c>
      <c r="F42" s="93"/>
      <c r="G42" s="93"/>
      <c r="H42" s="93"/>
      <c r="I42" s="15">
        <v>27</v>
      </c>
    </row>
    <row r="43" spans="1:9" ht="12.75">
      <c r="A43" s="15">
        <v>31</v>
      </c>
      <c r="B43" s="17">
        <f>SUM(B16,B26,B34,B39,B42)</f>
        <v>21303</v>
      </c>
      <c r="C43" s="17">
        <f>SUM(C16,C26,C34,C39,C42)</f>
        <v>18190</v>
      </c>
      <c r="D43" s="94">
        <f>SUM(D16,D26,D34,D39,D40)</f>
        <v>22275</v>
      </c>
      <c r="E43" s="19" t="s">
        <v>255</v>
      </c>
      <c r="F43" s="94">
        <f>SUM(F16,F26,F34,F39)</f>
        <v>23014</v>
      </c>
      <c r="G43" s="94">
        <f>SUM(G16,G26,G34,G39)</f>
        <v>23014</v>
      </c>
      <c r="H43" s="94">
        <f>SUM(H16,H26,H34,H39)</f>
        <v>23014</v>
      </c>
      <c r="I43" s="15">
        <v>28</v>
      </c>
    </row>
    <row r="44" spans="1:8" ht="15.75">
      <c r="A44" s="1"/>
      <c r="B44" s="1"/>
      <c r="C44" s="1"/>
      <c r="D44" s="2"/>
      <c r="H44" s="26" t="s">
        <v>156</v>
      </c>
    </row>
  </sheetData>
  <mergeCells count="22">
    <mergeCell ref="D1:F1"/>
    <mergeCell ref="D2:F2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B9:D9"/>
    <mergeCell ref="F9:H9"/>
    <mergeCell ref="B17:D17"/>
    <mergeCell ref="F17:H17"/>
    <mergeCell ref="B27:D27"/>
    <mergeCell ref="F27:H27"/>
    <mergeCell ref="B35:D35"/>
    <mergeCell ref="F35:H35"/>
  </mergeCells>
  <printOptions/>
  <pageMargins left="0.75" right="0.75" top="0.25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M45" sqref="M45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9" ht="15.75">
      <c r="A1" s="107"/>
      <c r="B1" s="107"/>
      <c r="C1" s="107"/>
      <c r="D1" s="103"/>
      <c r="E1" s="42"/>
      <c r="F1" s="42"/>
      <c r="G1" s="42"/>
      <c r="H1" s="42"/>
      <c r="I1" s="42"/>
    </row>
    <row r="2" spans="1:9" ht="15.75">
      <c r="A2" s="107"/>
      <c r="B2" s="245"/>
      <c r="C2" s="245"/>
      <c r="D2" s="103"/>
      <c r="E2" s="100"/>
      <c r="F2" s="42"/>
      <c r="G2" s="242"/>
      <c r="H2" s="242"/>
      <c r="I2" s="104"/>
    </row>
    <row r="3" spans="1:9" ht="18">
      <c r="A3" s="107"/>
      <c r="B3" s="246" t="s">
        <v>1</v>
      </c>
      <c r="C3" s="245"/>
      <c r="D3" s="103"/>
      <c r="E3" s="105" t="s">
        <v>24</v>
      </c>
      <c r="F3" s="42"/>
      <c r="G3" s="242"/>
      <c r="H3" s="242"/>
      <c r="I3" s="104"/>
    </row>
    <row r="4" spans="1:9" ht="15.75">
      <c r="A4" s="107"/>
      <c r="B4" s="246" t="s">
        <v>25</v>
      </c>
      <c r="C4" s="245"/>
      <c r="D4" s="103"/>
      <c r="E4" s="100" t="s">
        <v>157</v>
      </c>
      <c r="F4" s="244" t="s">
        <v>37</v>
      </c>
      <c r="G4" s="242"/>
      <c r="H4" s="242"/>
      <c r="I4" s="108"/>
    </row>
    <row r="5" spans="1:9" ht="15.75">
      <c r="A5" s="107"/>
      <c r="B5" s="245"/>
      <c r="C5" s="245"/>
      <c r="D5" s="103"/>
      <c r="E5" s="106"/>
      <c r="F5" s="243"/>
      <c r="G5" s="243"/>
      <c r="H5" s="243"/>
      <c r="I5" s="42"/>
    </row>
    <row r="6" spans="1:9" ht="15">
      <c r="A6" s="160"/>
      <c r="B6" s="201" t="s">
        <v>4</v>
      </c>
      <c r="C6" s="160"/>
      <c r="D6" s="160"/>
      <c r="E6" s="141" t="s">
        <v>26</v>
      </c>
      <c r="F6" s="156" t="s">
        <v>314</v>
      </c>
      <c r="G6" s="156"/>
      <c r="H6" s="156"/>
      <c r="I6" s="142"/>
    </row>
    <row r="7" spans="1:9" ht="15">
      <c r="A7" s="160"/>
      <c r="B7" s="202" t="s">
        <v>6</v>
      </c>
      <c r="C7" s="153"/>
      <c r="D7" s="154" t="s">
        <v>317</v>
      </c>
      <c r="E7" s="142"/>
      <c r="F7" s="154" t="s">
        <v>27</v>
      </c>
      <c r="G7" s="154" t="s">
        <v>28</v>
      </c>
      <c r="H7" s="154" t="s">
        <v>29</v>
      </c>
      <c r="I7" s="142"/>
    </row>
    <row r="8" spans="1:9" ht="12.75">
      <c r="A8" s="160"/>
      <c r="B8" s="154" t="s">
        <v>315</v>
      </c>
      <c r="C8" s="154" t="s">
        <v>316</v>
      </c>
      <c r="D8" s="155"/>
      <c r="E8" s="142"/>
      <c r="F8" s="155"/>
      <c r="G8" s="156"/>
      <c r="H8" s="155"/>
      <c r="I8" s="142"/>
    </row>
    <row r="9" spans="1:9" ht="12.75">
      <c r="A9" s="160"/>
      <c r="B9" s="155"/>
      <c r="C9" s="155"/>
      <c r="D9" s="155"/>
      <c r="E9" s="142"/>
      <c r="F9" s="155"/>
      <c r="G9" s="156"/>
      <c r="H9" s="155"/>
      <c r="I9" s="142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5">
        <v>1</v>
      </c>
      <c r="B11" s="17"/>
      <c r="C11" s="17"/>
      <c r="D11" s="76"/>
      <c r="E11" s="13" t="s">
        <v>30</v>
      </c>
      <c r="F11" s="76"/>
      <c r="G11" s="76"/>
      <c r="H11" s="76"/>
      <c r="I11" s="15">
        <v>1</v>
      </c>
    </row>
    <row r="12" spans="1:9" ht="12.75">
      <c r="A12" s="15">
        <v>2</v>
      </c>
      <c r="B12" s="17">
        <v>18970</v>
      </c>
      <c r="C12" s="17">
        <v>20323</v>
      </c>
      <c r="D12" s="83">
        <v>21666</v>
      </c>
      <c r="E12" s="13" t="s">
        <v>31</v>
      </c>
      <c r="F12" s="83">
        <v>23013</v>
      </c>
      <c r="G12" s="83">
        <v>23013</v>
      </c>
      <c r="H12" s="83">
        <v>23013</v>
      </c>
      <c r="I12" s="15">
        <v>2</v>
      </c>
    </row>
    <row r="13" spans="1:9" ht="12.75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ht="12.75">
      <c r="A14" s="15">
        <v>4</v>
      </c>
      <c r="B14" s="17">
        <v>53</v>
      </c>
      <c r="C14" s="17">
        <v>47</v>
      </c>
      <c r="D14" s="83">
        <v>45</v>
      </c>
      <c r="E14" s="13" t="s">
        <v>33</v>
      </c>
      <c r="F14" s="83">
        <v>45</v>
      </c>
      <c r="G14" s="83">
        <v>45</v>
      </c>
      <c r="H14" s="83">
        <v>45</v>
      </c>
      <c r="I14" s="15">
        <v>4</v>
      </c>
    </row>
    <row r="15" spans="1:9" ht="12.75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ht="12.75">
      <c r="A16" s="15">
        <v>6</v>
      </c>
      <c r="B16" s="17">
        <v>1300</v>
      </c>
      <c r="C16" s="17">
        <v>1300</v>
      </c>
      <c r="D16" s="83">
        <v>1300</v>
      </c>
      <c r="E16" s="19" t="s">
        <v>158</v>
      </c>
      <c r="F16" s="83">
        <v>1300</v>
      </c>
      <c r="G16" s="83">
        <v>1300</v>
      </c>
      <c r="H16" s="83">
        <v>1300</v>
      </c>
      <c r="I16" s="15">
        <v>6</v>
      </c>
    </row>
    <row r="17" spans="1:9" ht="12.75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ht="12.75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ht="12.75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ht="12.75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ht="12.75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ht="12.75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ht="12.75">
      <c r="A25" s="15">
        <v>15</v>
      </c>
      <c r="B25" s="17"/>
      <c r="C25" s="17"/>
      <c r="D25" s="83"/>
      <c r="E25" s="19">
        <v>14</v>
      </c>
      <c r="F25" s="83"/>
      <c r="G25" s="83"/>
      <c r="H25" s="83"/>
      <c r="I25" s="15">
        <v>15</v>
      </c>
    </row>
    <row r="26" spans="1:9" ht="12.75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ht="12.75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ht="12.75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ht="12.75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ht="12.75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ht="12.75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ht="12.75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ht="12.75">
      <c r="A33" s="15">
        <v>23</v>
      </c>
      <c r="B33" s="17">
        <f>SUM(B12:B16)</f>
        <v>20323</v>
      </c>
      <c r="C33" s="17">
        <f>SUM(C12:C21)</f>
        <v>21670</v>
      </c>
      <c r="D33" s="83">
        <f>SUM(D12:D20)</f>
        <v>23011</v>
      </c>
      <c r="E33" s="15" t="s">
        <v>271</v>
      </c>
      <c r="F33" s="83">
        <f>SUM(F12:F20)</f>
        <v>24358</v>
      </c>
      <c r="G33" s="83">
        <f>SUM(G12:G20)</f>
        <v>24358</v>
      </c>
      <c r="H33" s="83">
        <f>SUM(H12:H20)</f>
        <v>24358</v>
      </c>
      <c r="I33" s="15">
        <v>23</v>
      </c>
    </row>
    <row r="34" spans="1:9" ht="12.75">
      <c r="A34" s="15">
        <v>24</v>
      </c>
      <c r="B34" s="35"/>
      <c r="C34" s="35"/>
      <c r="D34" s="76"/>
      <c r="E34" s="15" t="s">
        <v>272</v>
      </c>
      <c r="F34" s="76"/>
      <c r="G34" s="76"/>
      <c r="H34" s="76"/>
      <c r="I34" s="15">
        <v>24</v>
      </c>
    </row>
    <row r="35" spans="1:9" ht="12.75">
      <c r="A35" s="15">
        <v>25</v>
      </c>
      <c r="B35" s="17"/>
      <c r="C35" s="17"/>
      <c r="D35" s="92"/>
      <c r="E35" s="15" t="s">
        <v>273</v>
      </c>
      <c r="F35" s="92"/>
      <c r="G35" s="92"/>
      <c r="H35" s="92"/>
      <c r="I35" s="15">
        <v>25</v>
      </c>
    </row>
    <row r="36" spans="1:9" ht="12.75">
      <c r="A36" s="15">
        <v>26</v>
      </c>
      <c r="B36" s="17">
        <v>20323</v>
      </c>
      <c r="C36" s="17">
        <v>21670</v>
      </c>
      <c r="D36" s="83">
        <v>23011</v>
      </c>
      <c r="E36" s="15" t="s">
        <v>160</v>
      </c>
      <c r="F36" s="83">
        <v>24358</v>
      </c>
      <c r="G36" s="83">
        <v>24358</v>
      </c>
      <c r="H36" s="83">
        <v>24358</v>
      </c>
      <c r="I36" s="15">
        <v>26</v>
      </c>
    </row>
    <row r="37" spans="1:9" ht="15" hidden="1">
      <c r="A37" s="110"/>
      <c r="B37" s="110"/>
      <c r="C37" s="110"/>
      <c r="D37" s="80"/>
      <c r="E37" s="13" t="s">
        <v>36</v>
      </c>
      <c r="F37" s="80"/>
      <c r="G37" s="80"/>
      <c r="H37" s="80"/>
      <c r="I37" s="80"/>
    </row>
    <row r="38" spans="1:9" ht="15.75">
      <c r="A38" s="107"/>
      <c r="B38" s="107"/>
      <c r="C38" s="107"/>
      <c r="D38" s="103"/>
      <c r="E38" s="42"/>
      <c r="F38" s="42"/>
      <c r="G38" s="42"/>
      <c r="H38" s="109" t="s">
        <v>159</v>
      </c>
      <c r="I38" s="42"/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B2:C2"/>
    <mergeCell ref="B3:C3"/>
    <mergeCell ref="B4:C4"/>
    <mergeCell ref="B5:C5"/>
    <mergeCell ref="G3:H3"/>
    <mergeCell ref="G2:H2"/>
    <mergeCell ref="E6:E9"/>
    <mergeCell ref="F7:F9"/>
    <mergeCell ref="G7:G9"/>
    <mergeCell ref="H7:H9"/>
    <mergeCell ref="F5:H5"/>
    <mergeCell ref="F4:H4"/>
  </mergeCells>
  <printOptions/>
  <pageMargins left="0.75" right="0.75" top="0.25" bottom="0.2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H41" sqref="H41:H42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8.7109375" style="0" customWidth="1"/>
    <col min="6" max="8" width="13.7109375" style="0" customWidth="1"/>
    <col min="9" max="9" width="3.7109375" style="0" customWidth="1"/>
  </cols>
  <sheetData>
    <row r="1" spans="2:6" ht="15.75">
      <c r="B1" s="1"/>
      <c r="C1" s="1"/>
      <c r="D1" s="193" t="s">
        <v>0</v>
      </c>
      <c r="E1" s="193"/>
      <c r="F1" s="193"/>
    </row>
    <row r="2" spans="1:6" ht="15.75">
      <c r="A2" s="42"/>
      <c r="B2" s="27" t="s">
        <v>1</v>
      </c>
      <c r="C2" s="1"/>
      <c r="D2" s="193" t="s">
        <v>157</v>
      </c>
      <c r="E2" s="193"/>
      <c r="F2" s="193"/>
    </row>
    <row r="3" spans="1:9" ht="15.75">
      <c r="A3" s="42"/>
      <c r="B3" s="27" t="s">
        <v>2</v>
      </c>
      <c r="C3" s="1"/>
      <c r="G3" s="196" t="s">
        <v>37</v>
      </c>
      <c r="H3" s="197"/>
      <c r="I3" s="197"/>
    </row>
    <row r="4" spans="1:9" ht="15">
      <c r="A4" s="42"/>
      <c r="B4" s="28"/>
      <c r="C4" s="28"/>
      <c r="D4" s="176"/>
      <c r="E4" s="176"/>
      <c r="F4" s="176"/>
      <c r="G4" s="195"/>
      <c r="H4" s="195"/>
      <c r="I4" s="195"/>
    </row>
    <row r="5" spans="1:9" ht="15">
      <c r="A5" s="111"/>
      <c r="B5" s="159" t="s">
        <v>4</v>
      </c>
      <c r="C5" s="160"/>
      <c r="D5" s="160"/>
      <c r="E5" s="166" t="s">
        <v>5</v>
      </c>
      <c r="F5" s="169" t="s">
        <v>314</v>
      </c>
      <c r="G5" s="170"/>
      <c r="H5" s="171"/>
      <c r="I5" s="149"/>
    </row>
    <row r="6" spans="1:9" ht="15">
      <c r="A6" s="111"/>
      <c r="B6" s="152" t="s">
        <v>6</v>
      </c>
      <c r="C6" s="153"/>
      <c r="D6" s="154" t="s">
        <v>317</v>
      </c>
      <c r="E6" s="167"/>
      <c r="F6" s="172"/>
      <c r="G6" s="168"/>
      <c r="H6" s="173"/>
      <c r="I6" s="150"/>
    </row>
    <row r="7" spans="1:9" ht="12.75">
      <c r="A7" s="116"/>
      <c r="B7" s="157" t="s">
        <v>315</v>
      </c>
      <c r="C7" s="154" t="s">
        <v>316</v>
      </c>
      <c r="D7" s="155"/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16"/>
      <c r="B8" s="158"/>
      <c r="C8" s="155"/>
      <c r="D8" s="155"/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15"/>
      <c r="B9" s="247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80">
        <v>1</v>
      </c>
      <c r="B10" s="79"/>
      <c r="C10" s="17"/>
      <c r="D10" s="17"/>
      <c r="E10" s="19">
        <v>1</v>
      </c>
      <c r="F10" s="17"/>
      <c r="G10" s="17"/>
      <c r="H10" s="17"/>
      <c r="I10" s="15">
        <v>1</v>
      </c>
    </row>
    <row r="11" spans="1:9" ht="12.75">
      <c r="A11" s="80">
        <v>2</v>
      </c>
      <c r="B11" s="79"/>
      <c r="C11" s="17"/>
      <c r="D11" s="17"/>
      <c r="E11" s="19">
        <v>2</v>
      </c>
      <c r="F11" s="17"/>
      <c r="G11" s="17"/>
      <c r="H11" s="17"/>
      <c r="I11" s="15">
        <v>2</v>
      </c>
    </row>
    <row r="12" spans="1:9" ht="12.75">
      <c r="A12" s="80">
        <v>3</v>
      </c>
      <c r="B12" s="79"/>
      <c r="C12" s="17"/>
      <c r="D12" s="17"/>
      <c r="E12" s="19">
        <v>3</v>
      </c>
      <c r="F12" s="17"/>
      <c r="G12" s="17"/>
      <c r="H12" s="17"/>
      <c r="I12" s="15">
        <v>3</v>
      </c>
    </row>
    <row r="13" spans="1:9" ht="12.75">
      <c r="A13" s="80">
        <v>4</v>
      </c>
      <c r="B13" s="79"/>
      <c r="C13" s="17"/>
      <c r="D13" s="17"/>
      <c r="E13" s="19">
        <v>4</v>
      </c>
      <c r="F13" s="17"/>
      <c r="G13" s="17"/>
      <c r="H13" s="17"/>
      <c r="I13" s="15">
        <v>4</v>
      </c>
    </row>
    <row r="14" spans="1:9" ht="12.75">
      <c r="A14" s="80">
        <v>5</v>
      </c>
      <c r="B14" s="79"/>
      <c r="C14" s="17"/>
      <c r="D14" s="17"/>
      <c r="E14" s="19">
        <v>5</v>
      </c>
      <c r="F14" s="17"/>
      <c r="G14" s="17"/>
      <c r="H14" s="17"/>
      <c r="I14" s="15">
        <v>5</v>
      </c>
    </row>
    <row r="15" spans="1:9" ht="12.75">
      <c r="A15" s="80">
        <v>6</v>
      </c>
      <c r="B15" s="79"/>
      <c r="C15" s="17"/>
      <c r="D15" s="17"/>
      <c r="E15" s="19">
        <v>6</v>
      </c>
      <c r="F15" s="17"/>
      <c r="G15" s="17"/>
      <c r="H15" s="17"/>
      <c r="I15" s="15">
        <v>6</v>
      </c>
    </row>
    <row r="16" spans="1:9" ht="12.75">
      <c r="A16" s="80">
        <v>7</v>
      </c>
      <c r="B16" s="79"/>
      <c r="C16" s="17"/>
      <c r="D16" s="17">
        <v>0</v>
      </c>
      <c r="E16" s="19" t="s">
        <v>264</v>
      </c>
      <c r="F16" s="17"/>
      <c r="G16" s="17"/>
      <c r="H16" s="17"/>
      <c r="I16" s="15">
        <v>7</v>
      </c>
    </row>
    <row r="17" spans="1:9" ht="12.75">
      <c r="A17" s="80"/>
      <c r="B17" s="135"/>
      <c r="C17" s="203"/>
      <c r="D17" s="203"/>
      <c r="E17" s="34" t="s">
        <v>16</v>
      </c>
      <c r="F17" s="203"/>
      <c r="G17" s="203"/>
      <c r="H17" s="203"/>
      <c r="I17" s="10" t="s">
        <v>3</v>
      </c>
    </row>
    <row r="18" spans="1:9" ht="12.75">
      <c r="A18" s="80">
        <v>8</v>
      </c>
      <c r="B18" s="17"/>
      <c r="C18" s="17"/>
      <c r="D18" s="17"/>
      <c r="E18" s="19" t="s">
        <v>196</v>
      </c>
      <c r="F18" s="17"/>
      <c r="G18" s="17"/>
      <c r="H18" s="17"/>
      <c r="I18" s="15">
        <v>8</v>
      </c>
    </row>
    <row r="19" spans="1:9" ht="12.75">
      <c r="A19" s="80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</row>
    <row r="20" spans="1:9" ht="12.75">
      <c r="A20" s="80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</row>
    <row r="21" spans="1:9" ht="12.75">
      <c r="A21" s="80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</row>
    <row r="22" spans="1:9" ht="12.75">
      <c r="A22" s="80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ht="12.75">
      <c r="A23" s="80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ht="12.75">
      <c r="A24" s="80">
        <v>14</v>
      </c>
      <c r="B24" s="17"/>
      <c r="C24" s="17"/>
      <c r="D24" s="17"/>
      <c r="E24" s="19" t="s">
        <v>68</v>
      </c>
      <c r="F24" s="17"/>
      <c r="G24" s="17"/>
      <c r="H24" s="17"/>
      <c r="I24" s="15">
        <v>14</v>
      </c>
    </row>
    <row r="25" spans="1:9" ht="12.75">
      <c r="A25" s="80"/>
      <c r="B25" s="135"/>
      <c r="C25" s="203"/>
      <c r="D25" s="203"/>
      <c r="E25" s="34" t="s">
        <v>17</v>
      </c>
      <c r="F25" s="203"/>
      <c r="G25" s="203"/>
      <c r="H25" s="203"/>
      <c r="I25" s="10"/>
    </row>
    <row r="26" spans="1:9" ht="12.75">
      <c r="A26" s="80">
        <v>15</v>
      </c>
      <c r="B26" s="79"/>
      <c r="C26" s="17"/>
      <c r="D26" s="17"/>
      <c r="E26" s="19">
        <v>15</v>
      </c>
      <c r="F26" s="17"/>
      <c r="G26" s="17"/>
      <c r="H26" s="17"/>
      <c r="I26" s="15">
        <v>15</v>
      </c>
    </row>
    <row r="27" spans="1:9" ht="12.75">
      <c r="A27" s="80">
        <v>16</v>
      </c>
      <c r="B27" s="79"/>
      <c r="C27" s="17"/>
      <c r="D27" s="17"/>
      <c r="E27" s="19">
        <v>16</v>
      </c>
      <c r="F27" s="17"/>
      <c r="G27" s="17"/>
      <c r="H27" s="17"/>
      <c r="I27" s="15">
        <v>16</v>
      </c>
    </row>
    <row r="28" spans="1:9" ht="12.75">
      <c r="A28" s="80">
        <v>17</v>
      </c>
      <c r="B28" s="79"/>
      <c r="C28" s="17"/>
      <c r="D28" s="17"/>
      <c r="E28" s="19">
        <v>17</v>
      </c>
      <c r="F28" s="17"/>
      <c r="G28" s="17"/>
      <c r="H28" s="17"/>
      <c r="I28" s="15">
        <v>17</v>
      </c>
    </row>
    <row r="29" spans="1:9" ht="12.75">
      <c r="A29" s="80">
        <v>18</v>
      </c>
      <c r="B29" s="79"/>
      <c r="C29" s="17"/>
      <c r="D29" s="17"/>
      <c r="E29" s="19">
        <v>18</v>
      </c>
      <c r="F29" s="17"/>
      <c r="G29" s="17"/>
      <c r="H29" s="17"/>
      <c r="I29" s="15">
        <v>18</v>
      </c>
    </row>
    <row r="30" spans="1:9" ht="12.75">
      <c r="A30" s="80">
        <v>19</v>
      </c>
      <c r="B30" s="79"/>
      <c r="C30" s="17"/>
      <c r="D30" s="17"/>
      <c r="E30" s="19">
        <v>19</v>
      </c>
      <c r="F30" s="17"/>
      <c r="G30" s="17"/>
      <c r="H30" s="17"/>
      <c r="I30" s="15">
        <v>19</v>
      </c>
    </row>
    <row r="31" spans="1:9" ht="12.75">
      <c r="A31" s="80">
        <v>20</v>
      </c>
      <c r="B31" s="79"/>
      <c r="C31" s="17"/>
      <c r="D31" s="17"/>
      <c r="E31" s="19">
        <v>20</v>
      </c>
      <c r="F31" s="17"/>
      <c r="G31" s="17"/>
      <c r="H31" s="17"/>
      <c r="I31" s="15">
        <v>20</v>
      </c>
    </row>
    <row r="32" spans="1:9" ht="12.75">
      <c r="A32" s="80">
        <v>21</v>
      </c>
      <c r="B32" s="79"/>
      <c r="C32" s="17"/>
      <c r="D32" s="17">
        <v>0</v>
      </c>
      <c r="E32" s="19" t="s">
        <v>69</v>
      </c>
      <c r="F32" s="17"/>
      <c r="G32" s="17"/>
      <c r="H32" s="17"/>
      <c r="I32" s="15">
        <v>21</v>
      </c>
    </row>
    <row r="33" spans="1:9" ht="12.75">
      <c r="A33" s="80"/>
      <c r="B33" s="135"/>
      <c r="C33" s="203"/>
      <c r="D33" s="203"/>
      <c r="E33" s="34" t="s">
        <v>18</v>
      </c>
      <c r="F33" s="203"/>
      <c r="G33" s="203"/>
      <c r="H33" s="203"/>
      <c r="I33" s="10" t="s">
        <v>3</v>
      </c>
    </row>
    <row r="34" spans="1:9" ht="12.75">
      <c r="A34" s="80">
        <v>22</v>
      </c>
      <c r="B34" s="79"/>
      <c r="C34" s="17"/>
      <c r="D34" s="17"/>
      <c r="E34" s="19">
        <v>22</v>
      </c>
      <c r="F34" s="17"/>
      <c r="G34" s="17"/>
      <c r="H34" s="17"/>
      <c r="I34" s="15">
        <v>22</v>
      </c>
    </row>
    <row r="35" spans="1:9" ht="12.75">
      <c r="A35" s="80">
        <v>23</v>
      </c>
      <c r="B35" s="79"/>
      <c r="C35" s="17"/>
      <c r="D35" s="17"/>
      <c r="E35" s="19">
        <v>23</v>
      </c>
      <c r="F35" s="17"/>
      <c r="G35" s="17"/>
      <c r="H35" s="17"/>
      <c r="I35" s="15">
        <v>23</v>
      </c>
    </row>
    <row r="36" spans="1:9" ht="12.75">
      <c r="A36" s="80">
        <v>24</v>
      </c>
      <c r="B36" s="79"/>
      <c r="C36" s="17"/>
      <c r="D36" s="17"/>
      <c r="E36" s="19">
        <v>24</v>
      </c>
      <c r="F36" s="17"/>
      <c r="G36" s="17"/>
      <c r="H36" s="17"/>
      <c r="I36" s="15">
        <v>24</v>
      </c>
    </row>
    <row r="37" spans="1:9" ht="12.75">
      <c r="A37" s="80">
        <v>25</v>
      </c>
      <c r="B37" s="112"/>
      <c r="C37" s="37"/>
      <c r="D37" s="37">
        <v>0</v>
      </c>
      <c r="E37" s="19" t="s">
        <v>99</v>
      </c>
      <c r="F37" s="37"/>
      <c r="G37" s="37"/>
      <c r="H37" s="37"/>
      <c r="I37" s="15">
        <v>25</v>
      </c>
    </row>
    <row r="38" spans="1:9" ht="12.75">
      <c r="A38" s="80">
        <v>26</v>
      </c>
      <c r="B38" s="65"/>
      <c r="C38" s="65"/>
      <c r="D38" s="37"/>
      <c r="E38" s="40" t="s">
        <v>72</v>
      </c>
      <c r="F38" s="37"/>
      <c r="G38" s="37"/>
      <c r="H38" s="37"/>
      <c r="I38" s="15">
        <v>26</v>
      </c>
    </row>
    <row r="39" spans="1:9" ht="12.75">
      <c r="A39" s="80">
        <v>27</v>
      </c>
      <c r="B39" s="17"/>
      <c r="C39" s="17"/>
      <c r="D39" s="35"/>
      <c r="E39" s="113" t="s">
        <v>265</v>
      </c>
      <c r="F39" s="35"/>
      <c r="G39" s="35"/>
      <c r="H39" s="35"/>
      <c r="I39" s="15">
        <v>27</v>
      </c>
    </row>
    <row r="40" spans="1:9" ht="12.75" hidden="1">
      <c r="A40" s="80"/>
      <c r="B40" s="17"/>
      <c r="C40" s="17"/>
      <c r="D40" s="101"/>
      <c r="E40" s="114"/>
      <c r="F40" s="102"/>
      <c r="G40" s="102"/>
      <c r="H40" s="35"/>
      <c r="I40" s="15"/>
    </row>
    <row r="41" spans="1:9" ht="13.5" customHeight="1">
      <c r="A41" s="80">
        <v>28</v>
      </c>
      <c r="B41" s="37">
        <v>20323</v>
      </c>
      <c r="C41" s="37">
        <v>21670</v>
      </c>
      <c r="D41" s="112">
        <v>23011</v>
      </c>
      <c r="E41" s="39" t="s">
        <v>73</v>
      </c>
      <c r="F41" s="112">
        <v>24358</v>
      </c>
      <c r="G41" s="112">
        <v>24358</v>
      </c>
      <c r="H41" s="112">
        <v>24358</v>
      </c>
      <c r="I41" s="15">
        <v>28</v>
      </c>
    </row>
    <row r="42" spans="1:9" ht="12.75">
      <c r="A42" s="111">
        <v>29</v>
      </c>
      <c r="B42" s="128">
        <f>SUM(B16,B24,B32,B37,B41)</f>
        <v>20323</v>
      </c>
      <c r="C42" s="128">
        <v>21670</v>
      </c>
      <c r="D42" s="128">
        <v>23011</v>
      </c>
      <c r="E42" s="129" t="s">
        <v>100</v>
      </c>
      <c r="F42" s="128">
        <v>24358</v>
      </c>
      <c r="G42" s="128">
        <v>24358</v>
      </c>
      <c r="H42" s="128">
        <v>24358</v>
      </c>
      <c r="I42" s="130">
        <v>29</v>
      </c>
    </row>
    <row r="43" spans="1:9" ht="15">
      <c r="A43" s="80"/>
      <c r="B43" s="110"/>
      <c r="C43" s="110"/>
      <c r="D43" s="80"/>
      <c r="E43" s="80"/>
      <c r="F43" s="80"/>
      <c r="G43" s="80"/>
      <c r="H43" s="80"/>
      <c r="I43" s="80"/>
    </row>
    <row r="44" ht="15">
      <c r="H44" s="126" t="s">
        <v>290</v>
      </c>
    </row>
    <row r="45" spans="7:9" ht="12.75">
      <c r="G45" s="42"/>
      <c r="H45" s="117"/>
      <c r="I45" s="42"/>
    </row>
    <row r="46" ht="12.75">
      <c r="H46" s="42"/>
    </row>
  </sheetData>
  <mergeCells count="21">
    <mergeCell ref="D1:F1"/>
    <mergeCell ref="D2:F2"/>
    <mergeCell ref="G3:I3"/>
    <mergeCell ref="D4:F4"/>
    <mergeCell ref="G4:I4"/>
    <mergeCell ref="I5:I8"/>
    <mergeCell ref="B6:C6"/>
    <mergeCell ref="D6:D8"/>
    <mergeCell ref="B7:B8"/>
    <mergeCell ref="C7:C8"/>
    <mergeCell ref="B5:D5"/>
    <mergeCell ref="E5:E8"/>
    <mergeCell ref="F5:H6"/>
    <mergeCell ref="B9:D9"/>
    <mergeCell ref="F9:H9"/>
    <mergeCell ref="B17:D17"/>
    <mergeCell ref="F17:H17"/>
    <mergeCell ref="B25:D25"/>
    <mergeCell ref="F25:H25"/>
    <mergeCell ref="B33:D33"/>
    <mergeCell ref="F33:H33"/>
  </mergeCells>
  <printOptions/>
  <pageMargins left="0.25" right="0.25" top="0.25" bottom="0.25" header="0.25" footer="0.2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P22" sqref="P22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9" ht="18">
      <c r="A1" s="1"/>
      <c r="B1" s="198" t="s">
        <v>1</v>
      </c>
      <c r="C1" s="161"/>
      <c r="D1" s="2"/>
      <c r="E1" s="58" t="s">
        <v>24</v>
      </c>
      <c r="G1" s="162"/>
      <c r="H1" s="162"/>
      <c r="I1" s="4"/>
    </row>
    <row r="2" spans="1:9" ht="15.75">
      <c r="A2" s="1"/>
      <c r="B2" s="198" t="s">
        <v>25</v>
      </c>
      <c r="C2" s="161"/>
      <c r="D2" s="2"/>
      <c r="E2" s="5" t="s">
        <v>161</v>
      </c>
      <c r="F2" s="196" t="s">
        <v>37</v>
      </c>
      <c r="G2" s="197"/>
      <c r="H2" s="197"/>
      <c r="I2" s="7"/>
    </row>
    <row r="3" spans="1:8" ht="15.75">
      <c r="A3" s="1"/>
      <c r="B3" s="161"/>
      <c r="C3" s="161"/>
      <c r="D3" s="2"/>
      <c r="E3" s="8"/>
      <c r="F3" s="195"/>
      <c r="G3" s="195"/>
      <c r="H3" s="195"/>
    </row>
    <row r="4" spans="1:9" ht="15">
      <c r="A4" s="139"/>
      <c r="B4" s="201" t="s">
        <v>4</v>
      </c>
      <c r="C4" s="160"/>
      <c r="D4" s="160"/>
      <c r="E4" s="141" t="s">
        <v>26</v>
      </c>
      <c r="F4" s="144" t="s">
        <v>314</v>
      </c>
      <c r="G4" s="145"/>
      <c r="H4" s="146"/>
      <c r="I4" s="149"/>
    </row>
    <row r="5" spans="1:9" ht="15">
      <c r="A5" s="140"/>
      <c r="B5" s="202" t="s">
        <v>6</v>
      </c>
      <c r="C5" s="153"/>
      <c r="D5" s="154" t="s">
        <v>317</v>
      </c>
      <c r="E5" s="142"/>
      <c r="F5" s="154" t="s">
        <v>27</v>
      </c>
      <c r="G5" s="154" t="s">
        <v>28</v>
      </c>
      <c r="H5" s="154" t="s">
        <v>29</v>
      </c>
      <c r="I5" s="150"/>
    </row>
    <row r="6" spans="1:9" ht="12.75">
      <c r="A6" s="140"/>
      <c r="B6" s="199" t="s">
        <v>315</v>
      </c>
      <c r="C6" s="154" t="s">
        <v>316</v>
      </c>
      <c r="D6" s="155"/>
      <c r="E6" s="142"/>
      <c r="F6" s="155"/>
      <c r="G6" s="156"/>
      <c r="H6" s="155"/>
      <c r="I6" s="150"/>
    </row>
    <row r="7" spans="1:9" ht="12.75">
      <c r="A7" s="133"/>
      <c r="B7" s="200"/>
      <c r="C7" s="155"/>
      <c r="D7" s="155"/>
      <c r="E7" s="142"/>
      <c r="F7" s="155"/>
      <c r="G7" s="156"/>
      <c r="H7" s="155"/>
      <c r="I7" s="151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5">
        <v>1</v>
      </c>
      <c r="B9" s="17"/>
      <c r="C9" s="17"/>
      <c r="D9" s="76"/>
      <c r="E9" s="13" t="s">
        <v>30</v>
      </c>
      <c r="F9" s="76"/>
      <c r="G9" s="76"/>
      <c r="H9" s="76"/>
      <c r="I9" s="15">
        <v>1</v>
      </c>
    </row>
    <row r="10" spans="1:9" ht="12.75">
      <c r="A10" s="15">
        <v>2</v>
      </c>
      <c r="B10" s="17">
        <v>29313</v>
      </c>
      <c r="C10" s="17">
        <v>34657</v>
      </c>
      <c r="D10" s="83">
        <v>27427</v>
      </c>
      <c r="E10" s="13" t="s">
        <v>31</v>
      </c>
      <c r="F10" s="83">
        <v>54450</v>
      </c>
      <c r="G10" s="83">
        <v>54450</v>
      </c>
      <c r="H10" s="83">
        <v>54450</v>
      </c>
      <c r="I10" s="15">
        <v>2</v>
      </c>
    </row>
    <row r="11" spans="1:9" ht="12.75">
      <c r="A11" s="15">
        <v>3</v>
      </c>
      <c r="B11" s="17"/>
      <c r="C11" s="17"/>
      <c r="D11" s="83"/>
      <c r="E11" s="13" t="s">
        <v>32</v>
      </c>
      <c r="F11" s="83"/>
      <c r="G11" s="83"/>
      <c r="H11" s="83"/>
      <c r="I11" s="15">
        <v>3</v>
      </c>
    </row>
    <row r="12" spans="1:9" ht="12.75">
      <c r="A12" s="15">
        <v>4</v>
      </c>
      <c r="B12" s="17">
        <v>66</v>
      </c>
      <c r="C12" s="17">
        <v>59</v>
      </c>
      <c r="D12" s="83">
        <v>50</v>
      </c>
      <c r="E12" s="13" t="s">
        <v>33</v>
      </c>
      <c r="F12" s="83">
        <v>50</v>
      </c>
      <c r="G12" s="83">
        <v>50</v>
      </c>
      <c r="H12" s="83">
        <v>50</v>
      </c>
      <c r="I12" s="15">
        <v>4</v>
      </c>
    </row>
    <row r="13" spans="1:9" ht="12.75">
      <c r="A13" s="15">
        <v>5</v>
      </c>
      <c r="B13" s="17"/>
      <c r="C13" s="17"/>
      <c r="D13" s="83"/>
      <c r="E13" s="15" t="s">
        <v>66</v>
      </c>
      <c r="F13" s="83"/>
      <c r="G13" s="83"/>
      <c r="H13" s="83"/>
      <c r="I13" s="15">
        <v>5</v>
      </c>
    </row>
    <row r="14" spans="1:9" ht="12.75">
      <c r="A14" s="15">
        <v>6</v>
      </c>
      <c r="B14" s="17">
        <v>22667</v>
      </c>
      <c r="C14" s="17">
        <v>23841</v>
      </c>
      <c r="D14" s="83">
        <v>23750</v>
      </c>
      <c r="E14" s="19" t="s">
        <v>162</v>
      </c>
      <c r="F14" s="83">
        <v>23929</v>
      </c>
      <c r="G14" s="83">
        <v>23929</v>
      </c>
      <c r="H14" s="83">
        <v>23929</v>
      </c>
      <c r="I14" s="15">
        <v>6</v>
      </c>
    </row>
    <row r="15" spans="1:9" ht="12.75">
      <c r="A15" s="15">
        <v>7</v>
      </c>
      <c r="B15" s="17"/>
      <c r="C15" s="17"/>
      <c r="D15" s="83">
        <v>50000</v>
      </c>
      <c r="E15" s="19" t="s">
        <v>163</v>
      </c>
      <c r="F15" s="83">
        <v>25000</v>
      </c>
      <c r="G15" s="83">
        <v>25000</v>
      </c>
      <c r="H15" s="83">
        <v>25000</v>
      </c>
      <c r="I15" s="15">
        <v>7</v>
      </c>
    </row>
    <row r="16" spans="1:9" ht="12.75">
      <c r="A16" s="15">
        <v>8</v>
      </c>
      <c r="B16" s="17">
        <v>973</v>
      </c>
      <c r="C16" s="17">
        <v>535</v>
      </c>
      <c r="D16" s="83">
        <v>500</v>
      </c>
      <c r="E16" s="19" t="s">
        <v>288</v>
      </c>
      <c r="F16" s="83">
        <v>500</v>
      </c>
      <c r="G16" s="83">
        <v>500</v>
      </c>
      <c r="H16" s="83">
        <v>500</v>
      </c>
      <c r="I16" s="15">
        <v>8</v>
      </c>
    </row>
    <row r="17" spans="1:9" ht="12.75">
      <c r="A17" s="15">
        <v>9</v>
      </c>
      <c r="B17" s="17"/>
      <c r="C17" s="17"/>
      <c r="D17" s="83"/>
      <c r="E17" s="19">
        <v>9</v>
      </c>
      <c r="F17" s="83"/>
      <c r="G17" s="83"/>
      <c r="H17" s="83"/>
      <c r="I17" s="15">
        <v>9</v>
      </c>
    </row>
    <row r="18" spans="1:9" ht="12.75">
      <c r="A18" s="15">
        <v>10</v>
      </c>
      <c r="B18" s="17"/>
      <c r="C18" s="17"/>
      <c r="D18" s="83"/>
      <c r="E18" s="19">
        <v>10</v>
      </c>
      <c r="F18" s="83"/>
      <c r="G18" s="83"/>
      <c r="H18" s="83"/>
      <c r="I18" s="15">
        <v>10</v>
      </c>
    </row>
    <row r="19" spans="1:9" ht="12.75">
      <c r="A19" s="15">
        <v>11</v>
      </c>
      <c r="B19" s="17"/>
      <c r="C19" s="17"/>
      <c r="D19" s="83"/>
      <c r="E19" s="19">
        <v>11</v>
      </c>
      <c r="F19" s="83"/>
      <c r="G19" s="83"/>
      <c r="H19" s="83"/>
      <c r="I19" s="15">
        <v>11</v>
      </c>
    </row>
    <row r="20" spans="1:9" ht="12.75">
      <c r="A20" s="15">
        <v>12</v>
      </c>
      <c r="B20" s="17"/>
      <c r="C20" s="17"/>
      <c r="D20" s="83"/>
      <c r="E20" s="19">
        <v>12</v>
      </c>
      <c r="F20" s="83"/>
      <c r="G20" s="83"/>
      <c r="H20" s="83"/>
      <c r="I20" s="15">
        <v>12</v>
      </c>
    </row>
    <row r="21" spans="1:9" ht="12.75">
      <c r="A21" s="15">
        <v>13</v>
      </c>
      <c r="B21" s="17"/>
      <c r="C21" s="17"/>
      <c r="D21" s="83"/>
      <c r="E21" s="19">
        <v>13</v>
      </c>
      <c r="F21" s="83"/>
      <c r="G21" s="83"/>
      <c r="H21" s="83"/>
      <c r="I21" s="15">
        <v>13</v>
      </c>
    </row>
    <row r="22" spans="1:9" ht="12.75">
      <c r="A22" s="15">
        <v>14</v>
      </c>
      <c r="B22" s="17"/>
      <c r="C22" s="17"/>
      <c r="D22" s="83"/>
      <c r="E22" s="19">
        <v>14</v>
      </c>
      <c r="F22" s="83"/>
      <c r="G22" s="83"/>
      <c r="H22" s="83"/>
      <c r="I22" s="15">
        <v>14</v>
      </c>
    </row>
    <row r="23" spans="1:9" ht="12.75">
      <c r="A23" s="15">
        <v>15</v>
      </c>
      <c r="B23" s="17"/>
      <c r="C23" s="17"/>
      <c r="D23" s="83"/>
      <c r="E23" s="19">
        <v>15</v>
      </c>
      <c r="F23" s="83"/>
      <c r="G23" s="83"/>
      <c r="H23" s="83"/>
      <c r="I23" s="15">
        <v>15</v>
      </c>
    </row>
    <row r="24" spans="1:9" ht="12.75">
      <c r="A24" s="15">
        <v>16</v>
      </c>
      <c r="B24" s="17"/>
      <c r="C24" s="17"/>
      <c r="D24" s="83"/>
      <c r="E24" s="19">
        <v>16</v>
      </c>
      <c r="F24" s="83"/>
      <c r="G24" s="83"/>
      <c r="H24" s="83"/>
      <c r="I24" s="15">
        <v>16</v>
      </c>
    </row>
    <row r="25" spans="1:9" ht="12.75">
      <c r="A25" s="15">
        <v>17</v>
      </c>
      <c r="B25" s="17"/>
      <c r="C25" s="17"/>
      <c r="D25" s="83"/>
      <c r="E25" s="19">
        <v>17</v>
      </c>
      <c r="F25" s="83"/>
      <c r="G25" s="83"/>
      <c r="H25" s="83"/>
      <c r="I25" s="15">
        <v>17</v>
      </c>
    </row>
    <row r="26" spans="1:9" ht="12.75">
      <c r="A26" s="15">
        <v>18</v>
      </c>
      <c r="B26" s="17"/>
      <c r="C26" s="17"/>
      <c r="D26" s="83"/>
      <c r="E26" s="19">
        <v>18</v>
      </c>
      <c r="F26" s="83"/>
      <c r="G26" s="83"/>
      <c r="H26" s="83"/>
      <c r="I26" s="15">
        <v>18</v>
      </c>
    </row>
    <row r="27" spans="1:9" ht="12.75">
      <c r="A27" s="15">
        <v>19</v>
      </c>
      <c r="B27" s="17"/>
      <c r="C27" s="17"/>
      <c r="D27" s="83"/>
      <c r="E27" s="19">
        <v>19</v>
      </c>
      <c r="F27" s="83"/>
      <c r="G27" s="83"/>
      <c r="H27" s="83"/>
      <c r="I27" s="15">
        <v>19</v>
      </c>
    </row>
    <row r="28" spans="1:9" ht="12.75">
      <c r="A28" s="15">
        <v>20</v>
      </c>
      <c r="B28" s="17"/>
      <c r="C28" s="17"/>
      <c r="D28" s="83"/>
      <c r="E28" s="19">
        <v>20</v>
      </c>
      <c r="F28" s="83"/>
      <c r="G28" s="83"/>
      <c r="H28" s="83"/>
      <c r="I28" s="15">
        <v>20</v>
      </c>
    </row>
    <row r="29" spans="1:9" ht="12.75">
      <c r="A29" s="15">
        <v>21</v>
      </c>
      <c r="B29" s="17"/>
      <c r="C29" s="17"/>
      <c r="D29" s="83"/>
      <c r="E29" s="19">
        <v>21</v>
      </c>
      <c r="F29" s="83"/>
      <c r="G29" s="83"/>
      <c r="H29" s="83"/>
      <c r="I29" s="15">
        <v>21</v>
      </c>
    </row>
    <row r="30" spans="1:9" ht="12.75">
      <c r="A30" s="15">
        <v>22</v>
      </c>
      <c r="B30" s="17"/>
      <c r="C30" s="17"/>
      <c r="D30" s="83"/>
      <c r="E30" s="19">
        <v>22</v>
      </c>
      <c r="F30" s="83"/>
      <c r="G30" s="83"/>
      <c r="H30" s="83"/>
      <c r="I30" s="15">
        <v>22</v>
      </c>
    </row>
    <row r="31" spans="1:9" ht="12.75">
      <c r="A31" s="15">
        <v>23</v>
      </c>
      <c r="B31" s="17"/>
      <c r="C31" s="17"/>
      <c r="D31" s="83"/>
      <c r="E31" s="19">
        <v>23</v>
      </c>
      <c r="F31" s="83"/>
      <c r="G31" s="83"/>
      <c r="H31" s="83"/>
      <c r="I31" s="15">
        <v>23</v>
      </c>
    </row>
    <row r="32" spans="1:9" ht="12.75">
      <c r="A32" s="15">
        <v>24</v>
      </c>
      <c r="B32" s="17"/>
      <c r="C32" s="17"/>
      <c r="D32" s="83"/>
      <c r="E32" s="19">
        <v>24</v>
      </c>
      <c r="F32" s="83"/>
      <c r="G32" s="83"/>
      <c r="H32" s="83"/>
      <c r="I32" s="15">
        <v>24</v>
      </c>
    </row>
    <row r="33" spans="1:9" ht="12.75">
      <c r="A33" s="15">
        <v>25</v>
      </c>
      <c r="B33" s="17"/>
      <c r="C33" s="17"/>
      <c r="D33" s="83"/>
      <c r="E33" s="19">
        <v>25</v>
      </c>
      <c r="F33" s="83"/>
      <c r="G33" s="83"/>
      <c r="H33" s="83"/>
      <c r="I33" s="15">
        <v>25</v>
      </c>
    </row>
    <row r="34" spans="1:9" ht="12.75">
      <c r="A34" s="15">
        <v>26</v>
      </c>
      <c r="B34" s="17"/>
      <c r="C34" s="17"/>
      <c r="D34" s="83"/>
      <c r="E34" s="19">
        <v>26</v>
      </c>
      <c r="F34" s="83"/>
      <c r="G34" s="83"/>
      <c r="H34" s="83"/>
      <c r="I34" s="15">
        <v>26</v>
      </c>
    </row>
    <row r="35" spans="1:9" ht="12.75">
      <c r="A35" s="15">
        <v>27</v>
      </c>
      <c r="B35" s="17"/>
      <c r="C35" s="17"/>
      <c r="D35" s="83"/>
      <c r="E35" s="19">
        <v>27</v>
      </c>
      <c r="F35" s="83"/>
      <c r="G35" s="83"/>
      <c r="H35" s="83"/>
      <c r="I35" s="15">
        <v>27</v>
      </c>
    </row>
    <row r="36" spans="1:9" ht="12.75">
      <c r="A36" s="15">
        <v>28</v>
      </c>
      <c r="B36" s="17"/>
      <c r="C36" s="17"/>
      <c r="D36" s="83"/>
      <c r="E36" s="19">
        <v>28</v>
      </c>
      <c r="F36" s="83"/>
      <c r="G36" s="83"/>
      <c r="H36" s="83"/>
      <c r="I36" s="15">
        <v>28</v>
      </c>
    </row>
    <row r="37" spans="1:9" ht="12.75">
      <c r="A37" s="15">
        <v>29</v>
      </c>
      <c r="B37" s="17">
        <f>SUM(B10:B36)</f>
        <v>53019</v>
      </c>
      <c r="C37" s="17">
        <f>SUM(C10:C36)</f>
        <v>59092</v>
      </c>
      <c r="D37" s="125">
        <f>SUM(D10:D21)</f>
        <v>101727</v>
      </c>
      <c r="E37" s="15" t="s">
        <v>274</v>
      </c>
      <c r="F37" s="125">
        <f>SUM(F10:F21)</f>
        <v>103929</v>
      </c>
      <c r="G37" s="125">
        <f>SUM(G10:G21)</f>
        <v>103929</v>
      </c>
      <c r="H37" s="125">
        <f>SUM(H10:H21)</f>
        <v>103929</v>
      </c>
      <c r="I37" s="15">
        <v>29</v>
      </c>
    </row>
    <row r="38" spans="1:9" ht="12.75">
      <c r="A38" s="15">
        <v>30</v>
      </c>
      <c r="B38" s="35"/>
      <c r="C38" s="35"/>
      <c r="D38" s="76"/>
      <c r="E38" s="15" t="s">
        <v>275</v>
      </c>
      <c r="F38" s="76"/>
      <c r="G38" s="76"/>
      <c r="H38" s="76"/>
      <c r="I38" s="15">
        <v>30</v>
      </c>
    </row>
    <row r="39" spans="1:9" ht="12.75">
      <c r="A39" s="15">
        <v>31</v>
      </c>
      <c r="B39" s="17"/>
      <c r="C39" s="17"/>
      <c r="D39" s="92"/>
      <c r="E39" s="15" t="s">
        <v>276</v>
      </c>
      <c r="F39" s="92"/>
      <c r="G39" s="92"/>
      <c r="H39" s="92"/>
      <c r="I39" s="15">
        <v>31</v>
      </c>
    </row>
    <row r="40" spans="1:9" ht="12.75">
      <c r="A40" s="15">
        <v>32</v>
      </c>
      <c r="B40" s="17">
        <v>53019</v>
      </c>
      <c r="C40" s="17">
        <v>59092</v>
      </c>
      <c r="D40" s="83">
        <v>101727</v>
      </c>
      <c r="E40" s="15" t="s">
        <v>67</v>
      </c>
      <c r="F40" s="83">
        <v>103929</v>
      </c>
      <c r="G40" s="83">
        <v>103929</v>
      </c>
      <c r="H40" s="83">
        <v>103929</v>
      </c>
      <c r="I40" s="15">
        <v>32</v>
      </c>
    </row>
    <row r="41" spans="1:8" ht="15.75">
      <c r="A41" s="1"/>
      <c r="B41" s="1"/>
      <c r="C41" s="1"/>
      <c r="D41" s="2"/>
      <c r="E41" s="23" t="s">
        <v>36</v>
      </c>
      <c r="H41" s="26" t="s">
        <v>172</v>
      </c>
    </row>
  </sheetData>
  <mergeCells count="18">
    <mergeCell ref="B1:C1"/>
    <mergeCell ref="B2:C2"/>
    <mergeCell ref="B3:C3"/>
    <mergeCell ref="I4:I7"/>
    <mergeCell ref="G1:H1"/>
    <mergeCell ref="H5:H7"/>
    <mergeCell ref="F3:H3"/>
    <mergeCell ref="F2:H2"/>
    <mergeCell ref="A4:A7"/>
    <mergeCell ref="B6:B7"/>
    <mergeCell ref="F4:H4"/>
    <mergeCell ref="B4:D4"/>
    <mergeCell ref="B5:C5"/>
    <mergeCell ref="C6:C7"/>
    <mergeCell ref="D5:D7"/>
    <mergeCell ref="E4:E7"/>
    <mergeCell ref="F5:F7"/>
    <mergeCell ref="G5:G7"/>
  </mergeCells>
  <printOptions/>
  <pageMargins left="0.75" right="0.75" top="0.25" bottom="0.2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41" sqref="H41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3.7109375" style="0" customWidth="1"/>
    <col min="6" max="8" width="13.7109375" style="0" customWidth="1"/>
    <col min="9" max="9" width="3.7109375" style="0" customWidth="1"/>
  </cols>
  <sheetData>
    <row r="1" spans="1:6" ht="15.75">
      <c r="A1" s="1"/>
      <c r="B1" s="1"/>
      <c r="C1" s="1"/>
      <c r="D1" s="193" t="s">
        <v>0</v>
      </c>
      <c r="E1" s="193"/>
      <c r="F1" s="193"/>
    </row>
    <row r="2" spans="1:6" ht="15.75">
      <c r="A2" s="1"/>
      <c r="B2" s="27" t="s">
        <v>1</v>
      </c>
      <c r="C2" s="1"/>
      <c r="D2" s="193" t="s">
        <v>161</v>
      </c>
      <c r="E2" s="193"/>
      <c r="F2" s="193"/>
    </row>
    <row r="3" spans="1:9" ht="15.75">
      <c r="A3" s="1"/>
      <c r="B3" s="27" t="s">
        <v>2</v>
      </c>
      <c r="C3" s="1"/>
      <c r="D3" s="238"/>
      <c r="E3" s="238"/>
      <c r="F3" s="238"/>
      <c r="G3" s="196" t="s">
        <v>37</v>
      </c>
      <c r="H3" s="197"/>
      <c r="I3" s="197"/>
    </row>
    <row r="4" spans="1:9" ht="15">
      <c r="A4" s="28"/>
      <c r="B4" s="28"/>
      <c r="C4" s="28"/>
      <c r="D4" s="176"/>
      <c r="E4" s="176"/>
      <c r="F4" s="176"/>
      <c r="G4" s="195"/>
      <c r="H4" s="195"/>
      <c r="I4" s="195"/>
    </row>
    <row r="5" spans="1:9" ht="15">
      <c r="A5" s="139"/>
      <c r="B5" s="163" t="s">
        <v>4</v>
      </c>
      <c r="C5" s="164"/>
      <c r="D5" s="165"/>
      <c r="E5" s="166" t="s">
        <v>5</v>
      </c>
      <c r="F5" s="169" t="s">
        <v>314</v>
      </c>
      <c r="G5" s="170"/>
      <c r="H5" s="171"/>
      <c r="I5" s="149"/>
    </row>
    <row r="6" spans="1:9" ht="15">
      <c r="A6" s="140"/>
      <c r="B6" s="202" t="s">
        <v>6</v>
      </c>
      <c r="C6" s="153"/>
      <c r="D6" s="154" t="s">
        <v>317</v>
      </c>
      <c r="E6" s="167"/>
      <c r="F6" s="172"/>
      <c r="G6" s="168"/>
      <c r="H6" s="173"/>
      <c r="I6" s="150"/>
    </row>
    <row r="7" spans="1:9" ht="12.75">
      <c r="A7" s="140"/>
      <c r="B7" s="199" t="s">
        <v>315</v>
      </c>
      <c r="C7" s="154" t="s">
        <v>316</v>
      </c>
      <c r="D7" s="155"/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33"/>
      <c r="B8" s="200"/>
      <c r="C8" s="155"/>
      <c r="D8" s="155"/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0"/>
      <c r="B9" s="138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15">
        <v>1</v>
      </c>
      <c r="B10" s="17">
        <v>1549</v>
      </c>
      <c r="C10" s="17">
        <v>6330</v>
      </c>
      <c r="D10" s="83">
        <v>9900</v>
      </c>
      <c r="E10" s="19" t="s">
        <v>80</v>
      </c>
      <c r="F10" s="83">
        <v>12000</v>
      </c>
      <c r="G10" s="83">
        <v>12000</v>
      </c>
      <c r="H10" s="83">
        <v>12000</v>
      </c>
      <c r="I10" s="15">
        <v>1</v>
      </c>
    </row>
    <row r="11" spans="1:9" ht="12.75">
      <c r="A11" s="15">
        <v>2</v>
      </c>
      <c r="B11" s="17">
        <v>622</v>
      </c>
      <c r="C11" s="17">
        <v>677</v>
      </c>
      <c r="D11" s="83">
        <v>1139</v>
      </c>
      <c r="E11" s="19" t="s">
        <v>81</v>
      </c>
      <c r="F11" s="83">
        <v>1200</v>
      </c>
      <c r="G11" s="83">
        <v>1200</v>
      </c>
      <c r="H11" s="83">
        <v>1200</v>
      </c>
      <c r="I11" s="15">
        <v>2</v>
      </c>
    </row>
    <row r="12" spans="1:9" ht="12.75">
      <c r="A12" s="15">
        <v>3</v>
      </c>
      <c r="B12" s="17">
        <v>354</v>
      </c>
      <c r="C12" s="17">
        <v>1218</v>
      </c>
      <c r="D12" s="83">
        <v>700</v>
      </c>
      <c r="E12" s="19" t="s">
        <v>82</v>
      </c>
      <c r="F12" s="83">
        <v>900</v>
      </c>
      <c r="G12" s="83">
        <v>900</v>
      </c>
      <c r="H12" s="83">
        <v>900</v>
      </c>
      <c r="I12" s="15">
        <v>3</v>
      </c>
    </row>
    <row r="13" spans="1:9" ht="12.75">
      <c r="A13" s="15">
        <v>4</v>
      </c>
      <c r="B13" s="17">
        <v>590</v>
      </c>
      <c r="C13" s="17">
        <v>664</v>
      </c>
      <c r="D13" s="83">
        <v>700</v>
      </c>
      <c r="E13" s="19" t="s">
        <v>83</v>
      </c>
      <c r="F13" s="83">
        <v>900</v>
      </c>
      <c r="G13" s="83">
        <v>900</v>
      </c>
      <c r="H13" s="83">
        <v>900</v>
      </c>
      <c r="I13" s="15">
        <v>4</v>
      </c>
    </row>
    <row r="14" spans="1:9" ht="12.75">
      <c r="A14" s="15">
        <v>5</v>
      </c>
      <c r="B14" s="17"/>
      <c r="C14" s="17"/>
      <c r="D14" s="83">
        <v>170</v>
      </c>
      <c r="E14" s="19" t="s">
        <v>230</v>
      </c>
      <c r="F14" s="83">
        <v>260</v>
      </c>
      <c r="G14" s="83">
        <v>260</v>
      </c>
      <c r="H14" s="83">
        <v>260</v>
      </c>
      <c r="I14" s="15">
        <v>5</v>
      </c>
    </row>
    <row r="15" spans="1:9" ht="12.75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ht="12.75">
      <c r="A16" s="15">
        <v>7</v>
      </c>
      <c r="B16" s="17">
        <f>SUM(B10:B15)</f>
        <v>3115</v>
      </c>
      <c r="C16" s="17">
        <f>SUM(C10:C15)</f>
        <v>8889</v>
      </c>
      <c r="D16" s="83">
        <f>SUM(D10:D15)</f>
        <v>12609</v>
      </c>
      <c r="E16" s="19" t="s">
        <v>264</v>
      </c>
      <c r="F16" s="83">
        <f>SUM(F10:F15)</f>
        <v>15260</v>
      </c>
      <c r="G16" s="83">
        <f>SUM(G10:G15)</f>
        <v>15260</v>
      </c>
      <c r="H16" s="83">
        <f>SUM(H10:H15)</f>
        <v>15260</v>
      </c>
      <c r="I16" s="15">
        <v>7</v>
      </c>
    </row>
    <row r="17" spans="1:9" ht="12.75">
      <c r="A17" s="10" t="s">
        <v>3</v>
      </c>
      <c r="B17" s="203"/>
      <c r="C17" s="203"/>
      <c r="D17" s="203"/>
      <c r="E17" s="34" t="s">
        <v>16</v>
      </c>
      <c r="F17" s="210"/>
      <c r="G17" s="210"/>
      <c r="H17" s="210"/>
      <c r="I17" s="10" t="s">
        <v>3</v>
      </c>
    </row>
    <row r="18" spans="1:9" ht="12.75">
      <c r="A18" s="15">
        <v>8</v>
      </c>
      <c r="B18" s="17">
        <v>15247</v>
      </c>
      <c r="C18" s="17">
        <v>17954</v>
      </c>
      <c r="D18" s="83">
        <v>33050</v>
      </c>
      <c r="E18" s="19" t="s">
        <v>84</v>
      </c>
      <c r="F18" s="83">
        <v>28800</v>
      </c>
      <c r="G18" s="83">
        <v>28800</v>
      </c>
      <c r="H18" s="83">
        <v>28800</v>
      </c>
      <c r="I18" s="15">
        <v>8</v>
      </c>
    </row>
    <row r="19" spans="1:9" ht="12.75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ht="12.75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ht="12.75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ht="12.75">
      <c r="A24" s="15">
        <v>14</v>
      </c>
      <c r="B24" s="17">
        <v>15247</v>
      </c>
      <c r="C24" s="17">
        <v>17954</v>
      </c>
      <c r="D24" s="83">
        <v>33050</v>
      </c>
      <c r="E24" s="19" t="s">
        <v>68</v>
      </c>
      <c r="F24" s="83">
        <v>28800</v>
      </c>
      <c r="G24" s="83">
        <v>28800</v>
      </c>
      <c r="H24" s="83">
        <v>28800</v>
      </c>
      <c r="I24" s="15">
        <v>14</v>
      </c>
    </row>
    <row r="25" spans="1:9" ht="12.75">
      <c r="A25" s="10" t="s">
        <v>3</v>
      </c>
      <c r="B25" s="203"/>
      <c r="C25" s="203"/>
      <c r="D25" s="203"/>
      <c r="E25" s="34" t="s">
        <v>17</v>
      </c>
      <c r="F25" s="210"/>
      <c r="G25" s="210"/>
      <c r="H25" s="210"/>
      <c r="I25" s="10"/>
    </row>
    <row r="26" spans="1:9" ht="12.75">
      <c r="A26" s="15">
        <v>15</v>
      </c>
      <c r="B26" s="17"/>
      <c r="C26" s="17">
        <v>0</v>
      </c>
      <c r="D26" s="83">
        <v>50000</v>
      </c>
      <c r="E26" s="19" t="s">
        <v>164</v>
      </c>
      <c r="F26" s="83">
        <v>50000</v>
      </c>
      <c r="G26" s="83">
        <v>50000</v>
      </c>
      <c r="H26" s="83">
        <v>50000</v>
      </c>
      <c r="I26" s="15">
        <v>15</v>
      </c>
    </row>
    <row r="27" spans="1:9" ht="12.75">
      <c r="A27" s="15">
        <v>16</v>
      </c>
      <c r="B27" s="17"/>
      <c r="C27" s="17"/>
      <c r="D27" s="83"/>
      <c r="E27" s="19">
        <v>16</v>
      </c>
      <c r="F27" s="83"/>
      <c r="G27" s="83"/>
      <c r="H27" s="83"/>
      <c r="I27" s="15">
        <v>16</v>
      </c>
    </row>
    <row r="28" spans="1:9" ht="12.75">
      <c r="A28" s="15">
        <v>17</v>
      </c>
      <c r="B28" s="17"/>
      <c r="C28" s="17"/>
      <c r="D28" s="83"/>
      <c r="E28" s="19">
        <v>17</v>
      </c>
      <c r="F28" s="83"/>
      <c r="G28" s="83"/>
      <c r="H28" s="83"/>
      <c r="I28" s="15">
        <v>17</v>
      </c>
    </row>
    <row r="29" spans="1:9" ht="12.75">
      <c r="A29" s="15">
        <v>18</v>
      </c>
      <c r="B29" s="17"/>
      <c r="C29" s="17"/>
      <c r="D29" s="83"/>
      <c r="E29" s="19">
        <v>18</v>
      </c>
      <c r="F29" s="83"/>
      <c r="G29" s="83"/>
      <c r="H29" s="83"/>
      <c r="I29" s="15">
        <v>18</v>
      </c>
    </row>
    <row r="30" spans="1:9" ht="12.75">
      <c r="A30" s="15">
        <v>19</v>
      </c>
      <c r="B30" s="17"/>
      <c r="C30" s="17"/>
      <c r="D30" s="83"/>
      <c r="E30" s="19">
        <v>19</v>
      </c>
      <c r="F30" s="83"/>
      <c r="G30" s="83"/>
      <c r="H30" s="83"/>
      <c r="I30" s="15">
        <v>19</v>
      </c>
    </row>
    <row r="31" spans="1:9" ht="12.75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ht="12.75">
      <c r="A32" s="15">
        <v>21</v>
      </c>
      <c r="B32" s="17"/>
      <c r="C32" s="17">
        <f>SUM(C26:C31)</f>
        <v>0</v>
      </c>
      <c r="D32" s="83">
        <v>50000</v>
      </c>
      <c r="E32" s="19" t="s">
        <v>69</v>
      </c>
      <c r="F32" s="83">
        <v>50000</v>
      </c>
      <c r="G32" s="83">
        <v>50000</v>
      </c>
      <c r="H32" s="83">
        <v>50000</v>
      </c>
      <c r="I32" s="15">
        <v>21</v>
      </c>
    </row>
    <row r="33" spans="1:9" ht="12.75">
      <c r="A33" s="10" t="s">
        <v>3</v>
      </c>
      <c r="B33" s="203"/>
      <c r="C33" s="203"/>
      <c r="D33" s="203"/>
      <c r="E33" s="34" t="s">
        <v>18</v>
      </c>
      <c r="F33" s="210"/>
      <c r="G33" s="210"/>
      <c r="H33" s="210"/>
      <c r="I33" s="10" t="s">
        <v>3</v>
      </c>
    </row>
    <row r="34" spans="1:9" ht="12.75">
      <c r="A34" s="15">
        <v>22</v>
      </c>
      <c r="B34" s="17"/>
      <c r="C34" s="17">
        <v>5000</v>
      </c>
      <c r="D34" s="76"/>
      <c r="E34" s="19" t="s">
        <v>89</v>
      </c>
      <c r="F34" s="76">
        <v>5000</v>
      </c>
      <c r="G34" s="76">
        <v>5000</v>
      </c>
      <c r="H34" s="76">
        <v>5000</v>
      </c>
      <c r="I34" s="15">
        <v>22</v>
      </c>
    </row>
    <row r="35" spans="1:9" ht="12.75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ht="12.75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ht="12.75">
      <c r="A37" s="15">
        <v>25</v>
      </c>
      <c r="B37" s="37"/>
      <c r="C37" s="37">
        <v>5000</v>
      </c>
      <c r="D37" s="93"/>
      <c r="E37" s="19" t="s">
        <v>99</v>
      </c>
      <c r="F37" s="93">
        <v>5000</v>
      </c>
      <c r="G37" s="93">
        <v>5000</v>
      </c>
      <c r="H37" s="93">
        <v>5000</v>
      </c>
      <c r="I37" s="15">
        <v>25</v>
      </c>
    </row>
    <row r="38" spans="1:9" ht="12.75">
      <c r="A38" s="15"/>
      <c r="B38" s="64"/>
      <c r="C38" s="65"/>
      <c r="D38" s="93">
        <v>6068</v>
      </c>
      <c r="E38" s="40" t="s">
        <v>72</v>
      </c>
      <c r="F38" s="93">
        <v>4869</v>
      </c>
      <c r="G38" s="93">
        <v>4869</v>
      </c>
      <c r="H38" s="93">
        <v>4869</v>
      </c>
      <c r="I38" s="15"/>
    </row>
    <row r="39" spans="1:9" ht="12.75">
      <c r="A39" s="15">
        <v>26</v>
      </c>
      <c r="B39" s="17"/>
      <c r="C39" s="17"/>
      <c r="D39" s="93"/>
      <c r="E39" s="66" t="s">
        <v>265</v>
      </c>
      <c r="F39" s="92"/>
      <c r="G39" s="92"/>
      <c r="H39" s="92"/>
      <c r="I39" s="15">
        <v>26</v>
      </c>
    </row>
    <row r="40" spans="1:9" ht="12.75">
      <c r="A40" s="15">
        <v>27</v>
      </c>
      <c r="B40" s="37">
        <v>34657</v>
      </c>
      <c r="C40" s="37">
        <v>27249</v>
      </c>
      <c r="D40" s="93"/>
      <c r="E40" s="39" t="s">
        <v>246</v>
      </c>
      <c r="F40" s="93"/>
      <c r="G40" s="93"/>
      <c r="H40" s="93"/>
      <c r="I40" s="15">
        <v>27</v>
      </c>
    </row>
    <row r="41" spans="1:9" ht="12.75">
      <c r="A41" s="15">
        <v>28</v>
      </c>
      <c r="B41" s="17">
        <f>SUM(B16,B24,B32,B40)</f>
        <v>53019</v>
      </c>
      <c r="C41" s="17">
        <f>SUM(C16,C24,C32,C37,C40)</f>
        <v>59092</v>
      </c>
      <c r="D41" s="131">
        <v>101727</v>
      </c>
      <c r="E41" s="19" t="s">
        <v>100</v>
      </c>
      <c r="F41" s="131">
        <f>SUM(F16,F24,F32,F37,F38)</f>
        <v>103929</v>
      </c>
      <c r="G41" s="131">
        <f>SUM(G16,G24,G32,G37,G38)</f>
        <v>103929</v>
      </c>
      <c r="H41" s="131">
        <f>SUM(H16,H24,H32,H37,H38)</f>
        <v>103929</v>
      </c>
      <c r="I41" s="15">
        <v>28</v>
      </c>
    </row>
    <row r="42" spans="1:8" ht="15.75">
      <c r="A42" s="1"/>
      <c r="B42" s="1"/>
      <c r="C42" s="1"/>
      <c r="D42" s="2"/>
      <c r="H42" s="26" t="s">
        <v>173</v>
      </c>
    </row>
  </sheetData>
  <mergeCells count="23">
    <mergeCell ref="D1:F1"/>
    <mergeCell ref="D2:F2"/>
    <mergeCell ref="D3:F3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B9:D9"/>
    <mergeCell ref="F9:H9"/>
    <mergeCell ref="B17:D17"/>
    <mergeCell ref="F17:H17"/>
    <mergeCell ref="B25:D25"/>
    <mergeCell ref="F25:H25"/>
    <mergeCell ref="B33:D33"/>
    <mergeCell ref="F33:H33"/>
  </mergeCells>
  <printOptions/>
  <pageMargins left="0.75" right="0.75" top="0.25" bottom="0.2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G46" sqref="G46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7" width="10.7109375" style="0" customWidth="1"/>
    <col min="8" max="9" width="0" style="0" hidden="1" customWidth="1"/>
    <col min="10" max="12" width="13.7109375" style="0" customWidth="1"/>
    <col min="13" max="13" width="3.7109375" style="0" customWidth="1"/>
  </cols>
  <sheetData>
    <row r="1" spans="2:13" ht="15.75">
      <c r="B1" s="162"/>
      <c r="C1" s="162"/>
      <c r="D1" s="162"/>
      <c r="E1" s="193" t="s">
        <v>19</v>
      </c>
      <c r="F1" s="194"/>
      <c r="G1" s="194"/>
      <c r="H1" s="162"/>
      <c r="I1" s="162"/>
      <c r="J1" s="162"/>
      <c r="K1" s="162"/>
      <c r="L1" s="162"/>
      <c r="M1" s="162"/>
    </row>
    <row r="2" spans="2:13" ht="15.75">
      <c r="B2" s="191" t="s">
        <v>1</v>
      </c>
      <c r="C2" s="192"/>
      <c r="D2" s="192"/>
      <c r="E2" s="193" t="s">
        <v>74</v>
      </c>
      <c r="F2" s="193"/>
      <c r="G2" s="193"/>
      <c r="H2" s="162"/>
      <c r="I2" s="162"/>
      <c r="J2" s="162"/>
      <c r="K2" s="162"/>
      <c r="L2" s="162"/>
      <c r="M2" s="162"/>
    </row>
    <row r="3" spans="2:13" ht="15.75">
      <c r="B3" s="191" t="s">
        <v>20</v>
      </c>
      <c r="C3" s="192"/>
      <c r="D3" s="192"/>
      <c r="E3" s="193" t="s">
        <v>161</v>
      </c>
      <c r="F3" s="193"/>
      <c r="G3" s="193"/>
      <c r="H3" s="196" t="s">
        <v>37</v>
      </c>
      <c r="I3" s="197"/>
      <c r="J3" s="197"/>
      <c r="K3" s="197"/>
      <c r="L3" s="197"/>
      <c r="M3" s="197"/>
    </row>
    <row r="4" spans="2:13" ht="12.75">
      <c r="B4" s="162"/>
      <c r="C4" s="162"/>
      <c r="D4" s="162"/>
      <c r="E4" s="162"/>
      <c r="F4" s="162"/>
      <c r="G4" s="162"/>
      <c r="H4" s="204"/>
      <c r="I4" s="204"/>
      <c r="J4" s="204"/>
      <c r="K4" s="185"/>
      <c r="L4" s="204"/>
      <c r="M4" s="204"/>
    </row>
    <row r="5" spans="1:13" ht="12.75">
      <c r="A5" s="149"/>
      <c r="B5" s="185" t="s">
        <v>4</v>
      </c>
      <c r="C5" s="185"/>
      <c r="D5" s="186"/>
      <c r="E5" s="187" t="s">
        <v>5</v>
      </c>
      <c r="F5" s="170"/>
      <c r="G5" s="171"/>
      <c r="H5" s="205" t="s">
        <v>75</v>
      </c>
      <c r="I5" s="207" t="s">
        <v>76</v>
      </c>
      <c r="J5" s="169" t="s">
        <v>314</v>
      </c>
      <c r="K5" s="170"/>
      <c r="L5" s="170"/>
      <c r="M5" s="149"/>
    </row>
    <row r="6" spans="1:13" ht="15">
      <c r="A6" s="150"/>
      <c r="B6" s="202" t="s">
        <v>6</v>
      </c>
      <c r="C6" s="153"/>
      <c r="D6" s="154" t="s">
        <v>317</v>
      </c>
      <c r="E6" s="188"/>
      <c r="F6" s="189"/>
      <c r="G6" s="190"/>
      <c r="H6" s="206"/>
      <c r="I6" s="150"/>
      <c r="J6" s="172"/>
      <c r="K6" s="168"/>
      <c r="L6" s="168"/>
      <c r="M6" s="150"/>
    </row>
    <row r="7" spans="1:13" ht="12.75">
      <c r="A7" s="150"/>
      <c r="B7" s="199" t="s">
        <v>315</v>
      </c>
      <c r="C7" s="154" t="s">
        <v>316</v>
      </c>
      <c r="D7" s="155"/>
      <c r="E7" s="188"/>
      <c r="F7" s="189"/>
      <c r="G7" s="190"/>
      <c r="H7" s="206"/>
      <c r="I7" s="150"/>
      <c r="J7" s="47" t="s">
        <v>21</v>
      </c>
      <c r="K7" s="47" t="s">
        <v>22</v>
      </c>
      <c r="L7" s="48" t="s">
        <v>23</v>
      </c>
      <c r="M7" s="150"/>
    </row>
    <row r="8" spans="1:13" ht="12.75">
      <c r="A8" s="151"/>
      <c r="B8" s="200"/>
      <c r="C8" s="155"/>
      <c r="D8" s="155"/>
      <c r="E8" s="188"/>
      <c r="F8" s="189"/>
      <c r="G8" s="190"/>
      <c r="H8" s="206"/>
      <c r="I8" s="150"/>
      <c r="J8" s="51" t="s">
        <v>13</v>
      </c>
      <c r="K8" s="51" t="s">
        <v>14</v>
      </c>
      <c r="L8" s="52" t="s">
        <v>15</v>
      </c>
      <c r="M8" s="151"/>
    </row>
    <row r="9" spans="1:13" ht="12.75">
      <c r="A9" s="53">
        <v>1</v>
      </c>
      <c r="B9" s="36">
        <v>2278</v>
      </c>
      <c r="C9" s="36">
        <v>2214</v>
      </c>
      <c r="D9" s="83">
        <v>7000</v>
      </c>
      <c r="E9" s="181" t="s">
        <v>166</v>
      </c>
      <c r="F9" s="181"/>
      <c r="G9" s="181"/>
      <c r="H9" s="53"/>
      <c r="I9" s="53"/>
      <c r="J9" s="83">
        <v>7000</v>
      </c>
      <c r="K9" s="83">
        <v>7000</v>
      </c>
      <c r="L9" s="83">
        <v>7000</v>
      </c>
      <c r="M9" s="53">
        <v>1</v>
      </c>
    </row>
    <row r="10" spans="1:13" ht="12.75">
      <c r="A10" s="53">
        <v>2</v>
      </c>
      <c r="B10" s="36">
        <v>6706</v>
      </c>
      <c r="C10" s="36">
        <v>7130</v>
      </c>
      <c r="D10" s="83">
        <v>8000</v>
      </c>
      <c r="E10" s="178" t="s">
        <v>165</v>
      </c>
      <c r="F10" s="179"/>
      <c r="G10" s="180"/>
      <c r="H10" s="53"/>
      <c r="I10" s="53"/>
      <c r="J10" s="83">
        <v>8500</v>
      </c>
      <c r="K10" s="83">
        <v>8500</v>
      </c>
      <c r="L10" s="83">
        <v>8500</v>
      </c>
      <c r="M10" s="53">
        <v>2</v>
      </c>
    </row>
    <row r="11" spans="1:13" ht="12.75">
      <c r="A11" s="53">
        <v>3</v>
      </c>
      <c r="B11" s="36">
        <v>383</v>
      </c>
      <c r="C11" s="36">
        <v>373</v>
      </c>
      <c r="D11" s="83">
        <v>550</v>
      </c>
      <c r="E11" s="178" t="s">
        <v>167</v>
      </c>
      <c r="F11" s="179"/>
      <c r="G11" s="180"/>
      <c r="H11" s="53"/>
      <c r="I11" s="53"/>
      <c r="J11" s="83">
        <v>700</v>
      </c>
      <c r="K11" s="83">
        <v>700</v>
      </c>
      <c r="L11" s="83">
        <v>700</v>
      </c>
      <c r="M11" s="53">
        <v>3</v>
      </c>
    </row>
    <row r="12" spans="1:13" ht="12.75">
      <c r="A12" s="53">
        <v>4</v>
      </c>
      <c r="B12" s="36">
        <v>1170</v>
      </c>
      <c r="C12" s="36">
        <v>1278</v>
      </c>
      <c r="D12" s="83">
        <v>1400</v>
      </c>
      <c r="E12" s="178" t="s">
        <v>168</v>
      </c>
      <c r="F12" s="179"/>
      <c r="G12" s="180"/>
      <c r="H12" s="53"/>
      <c r="I12" s="53"/>
      <c r="J12" s="83">
        <v>1500</v>
      </c>
      <c r="K12" s="83">
        <v>1500</v>
      </c>
      <c r="L12" s="83">
        <v>1500</v>
      </c>
      <c r="M12" s="53">
        <v>4</v>
      </c>
    </row>
    <row r="13" spans="1:13" ht="12.75">
      <c r="A13" s="53">
        <v>5</v>
      </c>
      <c r="B13" s="36">
        <v>4685</v>
      </c>
      <c r="C13" s="36">
        <v>6909</v>
      </c>
      <c r="D13" s="83">
        <v>15000</v>
      </c>
      <c r="E13" s="178" t="s">
        <v>169</v>
      </c>
      <c r="F13" s="179"/>
      <c r="G13" s="180"/>
      <c r="H13" s="53"/>
      <c r="I13" s="53"/>
      <c r="J13" s="83">
        <v>10000</v>
      </c>
      <c r="K13" s="83">
        <v>10000</v>
      </c>
      <c r="L13" s="83">
        <v>10000</v>
      </c>
      <c r="M13" s="53">
        <v>5</v>
      </c>
    </row>
    <row r="14" spans="1:13" ht="12.75">
      <c r="A14" s="53">
        <v>6</v>
      </c>
      <c r="B14" s="36">
        <v>25</v>
      </c>
      <c r="C14" s="36">
        <v>50</v>
      </c>
      <c r="D14" s="83">
        <v>1000</v>
      </c>
      <c r="E14" s="178" t="s">
        <v>170</v>
      </c>
      <c r="F14" s="179"/>
      <c r="G14" s="180"/>
      <c r="H14" s="53"/>
      <c r="I14" s="53"/>
      <c r="J14" s="83">
        <v>1000</v>
      </c>
      <c r="K14" s="83">
        <v>1000</v>
      </c>
      <c r="L14" s="83">
        <v>1000</v>
      </c>
      <c r="M14" s="53">
        <v>6</v>
      </c>
    </row>
    <row r="15" spans="1:13" ht="12.75">
      <c r="A15" s="53">
        <v>7</v>
      </c>
      <c r="B15" s="36">
        <v>0</v>
      </c>
      <c r="C15" s="36"/>
      <c r="D15" s="83">
        <v>100</v>
      </c>
      <c r="E15" s="178" t="s">
        <v>171</v>
      </c>
      <c r="F15" s="179"/>
      <c r="G15" s="180"/>
      <c r="H15" s="53"/>
      <c r="I15" s="53"/>
      <c r="J15" s="83">
        <v>100</v>
      </c>
      <c r="K15" s="83">
        <v>100</v>
      </c>
      <c r="L15" s="83">
        <v>100</v>
      </c>
      <c r="M15" s="53">
        <v>7</v>
      </c>
    </row>
    <row r="16" spans="1:13" ht="12.75">
      <c r="A16" s="53">
        <v>8</v>
      </c>
      <c r="B16" s="36"/>
      <c r="C16" s="36"/>
      <c r="D16" s="95"/>
      <c r="E16" s="178">
        <v>8</v>
      </c>
      <c r="F16" s="179"/>
      <c r="G16" s="180"/>
      <c r="H16" s="53"/>
      <c r="I16" s="53"/>
      <c r="J16" s="95"/>
      <c r="K16" s="95"/>
      <c r="L16" s="95"/>
      <c r="M16" s="53">
        <v>8</v>
      </c>
    </row>
    <row r="17" spans="1:13" ht="12.75">
      <c r="A17" s="53">
        <v>9</v>
      </c>
      <c r="B17" s="36"/>
      <c r="C17" s="36"/>
      <c r="D17" s="95"/>
      <c r="E17" s="178">
        <v>9</v>
      </c>
      <c r="F17" s="179"/>
      <c r="G17" s="180"/>
      <c r="H17" s="53"/>
      <c r="I17" s="53"/>
      <c r="J17" s="95"/>
      <c r="K17" s="95"/>
      <c r="L17" s="95"/>
      <c r="M17" s="53">
        <v>9</v>
      </c>
    </row>
    <row r="18" spans="1:13" ht="12.75">
      <c r="A18" s="53">
        <v>10</v>
      </c>
      <c r="B18" s="36"/>
      <c r="C18" s="36"/>
      <c r="D18" s="95"/>
      <c r="E18" s="178">
        <v>10</v>
      </c>
      <c r="F18" s="179"/>
      <c r="G18" s="180"/>
      <c r="H18" s="53"/>
      <c r="I18" s="53"/>
      <c r="J18" s="95"/>
      <c r="K18" s="95"/>
      <c r="L18" s="95"/>
      <c r="M18" s="53">
        <v>10</v>
      </c>
    </row>
    <row r="19" spans="1:13" ht="12.75">
      <c r="A19" s="53">
        <v>11</v>
      </c>
      <c r="B19" s="36"/>
      <c r="C19" s="36"/>
      <c r="D19" s="95"/>
      <c r="E19" s="178">
        <v>11</v>
      </c>
      <c r="F19" s="179"/>
      <c r="G19" s="180"/>
      <c r="H19" s="53"/>
      <c r="I19" s="53"/>
      <c r="J19" s="95"/>
      <c r="K19" s="95"/>
      <c r="L19" s="95"/>
      <c r="M19" s="53">
        <v>11</v>
      </c>
    </row>
    <row r="20" spans="1:13" ht="12.75">
      <c r="A20" s="53">
        <v>12</v>
      </c>
      <c r="B20" s="36"/>
      <c r="C20" s="36"/>
      <c r="D20" s="95"/>
      <c r="E20" s="178">
        <v>12</v>
      </c>
      <c r="F20" s="179"/>
      <c r="G20" s="180"/>
      <c r="H20" s="53"/>
      <c r="I20" s="53"/>
      <c r="J20" s="95"/>
      <c r="K20" s="95"/>
      <c r="L20" s="95"/>
      <c r="M20" s="53">
        <v>12</v>
      </c>
    </row>
    <row r="21" spans="1:13" ht="12.75">
      <c r="A21" s="53">
        <v>13</v>
      </c>
      <c r="B21" s="36"/>
      <c r="C21" s="36"/>
      <c r="D21" s="95"/>
      <c r="E21" s="178">
        <v>13</v>
      </c>
      <c r="F21" s="179"/>
      <c r="G21" s="180"/>
      <c r="H21" s="53"/>
      <c r="I21" s="53"/>
      <c r="J21" s="95"/>
      <c r="K21" s="95"/>
      <c r="L21" s="95"/>
      <c r="M21" s="53">
        <v>13</v>
      </c>
    </row>
    <row r="22" spans="1:13" ht="12.75">
      <c r="A22" s="53">
        <v>14</v>
      </c>
      <c r="B22" s="36"/>
      <c r="C22" s="36"/>
      <c r="D22" s="95"/>
      <c r="E22" s="178">
        <v>14</v>
      </c>
      <c r="F22" s="179"/>
      <c r="G22" s="180"/>
      <c r="H22" s="53"/>
      <c r="I22" s="53"/>
      <c r="J22" s="95"/>
      <c r="K22" s="95"/>
      <c r="L22" s="95"/>
      <c r="M22" s="53">
        <v>14</v>
      </c>
    </row>
    <row r="23" spans="1:13" ht="12.75">
      <c r="A23" s="53">
        <v>15</v>
      </c>
      <c r="B23" s="36"/>
      <c r="C23" s="36"/>
      <c r="D23" s="95"/>
      <c r="E23" s="178">
        <v>15</v>
      </c>
      <c r="F23" s="179"/>
      <c r="G23" s="180"/>
      <c r="H23" s="53"/>
      <c r="I23" s="53"/>
      <c r="J23" s="95"/>
      <c r="K23" s="95"/>
      <c r="L23" s="95"/>
      <c r="M23" s="53">
        <v>15</v>
      </c>
    </row>
    <row r="24" spans="1:13" ht="12.75">
      <c r="A24" s="53">
        <v>16</v>
      </c>
      <c r="B24" s="36"/>
      <c r="C24" s="36"/>
      <c r="D24" s="95"/>
      <c r="E24" s="178">
        <v>16</v>
      </c>
      <c r="F24" s="179"/>
      <c r="G24" s="180"/>
      <c r="H24" s="53"/>
      <c r="I24" s="53"/>
      <c r="J24" s="95"/>
      <c r="K24" s="95"/>
      <c r="L24" s="95"/>
      <c r="M24" s="53">
        <v>16</v>
      </c>
    </row>
    <row r="25" spans="1:13" ht="12.75">
      <c r="A25" s="53">
        <v>17</v>
      </c>
      <c r="B25" s="36"/>
      <c r="C25" s="36"/>
      <c r="D25" s="95"/>
      <c r="E25" s="178">
        <v>17</v>
      </c>
      <c r="F25" s="179"/>
      <c r="G25" s="180"/>
      <c r="H25" s="53"/>
      <c r="I25" s="53"/>
      <c r="J25" s="95"/>
      <c r="K25" s="95"/>
      <c r="L25" s="95"/>
      <c r="M25" s="53">
        <v>17</v>
      </c>
    </row>
    <row r="26" spans="1:13" ht="12.75">
      <c r="A26" s="53">
        <v>18</v>
      </c>
      <c r="B26" s="36"/>
      <c r="C26" s="36"/>
      <c r="D26" s="95"/>
      <c r="E26" s="178">
        <v>18</v>
      </c>
      <c r="F26" s="179"/>
      <c r="G26" s="180"/>
      <c r="H26" s="53"/>
      <c r="I26" s="53"/>
      <c r="J26" s="95"/>
      <c r="K26" s="95"/>
      <c r="L26" s="95"/>
      <c r="M26" s="53">
        <v>18</v>
      </c>
    </row>
    <row r="27" spans="1:13" ht="12.75">
      <c r="A27" s="53">
        <v>19</v>
      </c>
      <c r="B27" s="36"/>
      <c r="C27" s="36"/>
      <c r="D27" s="95"/>
      <c r="E27" s="178">
        <v>19</v>
      </c>
      <c r="F27" s="179"/>
      <c r="G27" s="180"/>
      <c r="H27" s="53"/>
      <c r="I27" s="53"/>
      <c r="J27" s="95"/>
      <c r="K27" s="95"/>
      <c r="L27" s="95"/>
      <c r="M27" s="53">
        <v>19</v>
      </c>
    </row>
    <row r="28" spans="1:13" ht="12.75">
      <c r="A28" s="53">
        <v>20</v>
      </c>
      <c r="B28" s="36"/>
      <c r="C28" s="36"/>
      <c r="D28" s="95"/>
      <c r="E28" s="178">
        <v>20</v>
      </c>
      <c r="F28" s="179"/>
      <c r="G28" s="180"/>
      <c r="H28" s="53"/>
      <c r="I28" s="53"/>
      <c r="J28" s="95"/>
      <c r="K28" s="95"/>
      <c r="L28" s="95"/>
      <c r="M28" s="53">
        <v>20</v>
      </c>
    </row>
    <row r="29" spans="1:13" ht="12.75">
      <c r="A29" s="53">
        <v>21</v>
      </c>
      <c r="B29" s="36"/>
      <c r="C29" s="36"/>
      <c r="D29" s="95"/>
      <c r="E29" s="178">
        <v>21</v>
      </c>
      <c r="F29" s="179"/>
      <c r="G29" s="180"/>
      <c r="H29" s="53"/>
      <c r="I29" s="53"/>
      <c r="J29" s="95"/>
      <c r="K29" s="95"/>
      <c r="L29" s="95"/>
      <c r="M29" s="53">
        <v>21</v>
      </c>
    </row>
    <row r="30" spans="1:13" ht="12.75">
      <c r="A30" s="53">
        <v>22</v>
      </c>
      <c r="B30" s="36"/>
      <c r="C30" s="36"/>
      <c r="D30" s="95"/>
      <c r="E30" s="178">
        <v>22</v>
      </c>
      <c r="F30" s="179"/>
      <c r="G30" s="180"/>
      <c r="H30" s="53"/>
      <c r="I30" s="53"/>
      <c r="J30" s="95"/>
      <c r="K30" s="95"/>
      <c r="L30" s="95"/>
      <c r="M30" s="53">
        <v>22</v>
      </c>
    </row>
    <row r="31" spans="1:13" ht="12.75">
      <c r="A31" s="53">
        <v>23</v>
      </c>
      <c r="B31" s="36"/>
      <c r="C31" s="36"/>
      <c r="D31" s="95"/>
      <c r="E31" s="178">
        <v>23</v>
      </c>
      <c r="F31" s="179"/>
      <c r="G31" s="180"/>
      <c r="H31" s="53"/>
      <c r="I31" s="53"/>
      <c r="J31" s="95"/>
      <c r="K31" s="95"/>
      <c r="L31" s="95"/>
      <c r="M31" s="53">
        <v>23</v>
      </c>
    </row>
    <row r="32" spans="1:13" ht="12.75">
      <c r="A32" s="53">
        <v>24</v>
      </c>
      <c r="B32" s="36"/>
      <c r="C32" s="36"/>
      <c r="D32" s="96"/>
      <c r="E32" s="249" t="s">
        <v>277</v>
      </c>
      <c r="F32" s="250"/>
      <c r="G32" s="251"/>
      <c r="H32" s="53"/>
      <c r="I32" s="53"/>
      <c r="J32" s="96"/>
      <c r="K32" s="96"/>
      <c r="L32" s="96"/>
      <c r="M32" s="53">
        <v>24</v>
      </c>
    </row>
    <row r="33" spans="1:13" ht="12.75">
      <c r="A33" s="55">
        <v>25</v>
      </c>
      <c r="B33" s="56"/>
      <c r="C33" s="56"/>
      <c r="D33" s="97"/>
      <c r="E33" s="252" t="s">
        <v>257</v>
      </c>
      <c r="F33" s="253"/>
      <c r="G33" s="254"/>
      <c r="H33" s="55"/>
      <c r="I33" s="55"/>
      <c r="J33" s="97"/>
      <c r="K33" s="97"/>
      <c r="L33" s="97"/>
      <c r="M33" s="55">
        <v>25</v>
      </c>
    </row>
    <row r="34" spans="1:13" ht="12.75">
      <c r="A34" s="53">
        <v>26</v>
      </c>
      <c r="B34" s="36">
        <f>SUM(B9:B17)</f>
        <v>15247</v>
      </c>
      <c r="C34" s="36">
        <f>SUM(C9:C23)</f>
        <v>17954</v>
      </c>
      <c r="D34" s="83">
        <f>SUM(D9:D18)</f>
        <v>33050</v>
      </c>
      <c r="E34" s="248" t="s">
        <v>194</v>
      </c>
      <c r="F34" s="248"/>
      <c r="G34" s="248"/>
      <c r="H34" s="53"/>
      <c r="I34" s="53"/>
      <c r="J34" s="83">
        <f>SUM(J9:J22)</f>
        <v>28800</v>
      </c>
      <c r="K34" s="83">
        <f>SUM(K9:K22)</f>
        <v>28800</v>
      </c>
      <c r="L34" s="83">
        <f>SUM(L9:L22)</f>
        <v>28800</v>
      </c>
      <c r="M34" s="53">
        <v>26</v>
      </c>
    </row>
    <row r="36" ht="12.75">
      <c r="L36" s="26" t="s">
        <v>181</v>
      </c>
    </row>
  </sheetData>
  <mergeCells count="49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A5:A8"/>
    <mergeCell ref="B5:D5"/>
    <mergeCell ref="E5:G8"/>
    <mergeCell ref="H5:H8"/>
    <mergeCell ref="I5:I8"/>
    <mergeCell ref="J5:L6"/>
    <mergeCell ref="M5:M8"/>
    <mergeCell ref="B6:C6"/>
    <mergeCell ref="D6:D8"/>
    <mergeCell ref="B7:B8"/>
    <mergeCell ref="C7:C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4:G34"/>
    <mergeCell ref="E30:G30"/>
    <mergeCell ref="E31:G31"/>
    <mergeCell ref="E32:G32"/>
    <mergeCell ref="E33:G33"/>
  </mergeCells>
  <printOptions/>
  <pageMargins left="0.75" right="0.75" top="0.25" bottom="0.25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Q37" sqref="Q37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2.7109375" style="0" customWidth="1"/>
    <col min="6" max="8" width="13.7109375" style="0" customWidth="1"/>
    <col min="9" max="9" width="3.7109375" style="0" customWidth="1"/>
  </cols>
  <sheetData>
    <row r="1" spans="1:4" ht="15.75">
      <c r="A1" s="1"/>
      <c r="B1" s="1"/>
      <c r="C1" s="1"/>
      <c r="D1" s="2"/>
    </row>
    <row r="2" spans="1:9" ht="15.75">
      <c r="A2" s="1"/>
      <c r="B2" s="161"/>
      <c r="C2" s="161"/>
      <c r="D2" s="2"/>
      <c r="E2" s="5"/>
      <c r="G2" s="162"/>
      <c r="H2" s="162"/>
      <c r="I2" s="4"/>
    </row>
    <row r="3" spans="1:9" ht="18">
      <c r="A3" s="1"/>
      <c r="B3" s="198" t="s">
        <v>1</v>
      </c>
      <c r="C3" s="161"/>
      <c r="D3" s="2"/>
      <c r="E3" s="58" t="s">
        <v>24</v>
      </c>
      <c r="G3" s="162"/>
      <c r="H3" s="162"/>
      <c r="I3" s="4"/>
    </row>
    <row r="4" spans="1:9" ht="15.75">
      <c r="A4" s="1"/>
      <c r="B4" s="198" t="s">
        <v>25</v>
      </c>
      <c r="C4" s="161"/>
      <c r="D4" s="2"/>
      <c r="E4" s="5" t="s">
        <v>183</v>
      </c>
      <c r="F4" s="196" t="s">
        <v>37</v>
      </c>
      <c r="G4" s="197"/>
      <c r="H4" s="197"/>
      <c r="I4" s="7"/>
    </row>
    <row r="5" spans="1:8" ht="15.75">
      <c r="A5" s="1"/>
      <c r="B5" s="161"/>
      <c r="C5" s="161"/>
      <c r="D5" s="2"/>
      <c r="E5" s="8"/>
      <c r="F5" s="195"/>
      <c r="G5" s="195"/>
      <c r="H5" s="195"/>
    </row>
    <row r="6" spans="1:9" ht="15">
      <c r="A6" s="139"/>
      <c r="B6" s="201" t="s">
        <v>4</v>
      </c>
      <c r="C6" s="160"/>
      <c r="D6" s="160"/>
      <c r="E6" s="141" t="s">
        <v>26</v>
      </c>
      <c r="F6" s="144" t="s">
        <v>314</v>
      </c>
      <c r="G6" s="145"/>
      <c r="H6" s="146"/>
      <c r="I6" s="149"/>
    </row>
    <row r="7" spans="1:9" ht="15">
      <c r="A7" s="140"/>
      <c r="B7" s="202" t="s">
        <v>6</v>
      </c>
      <c r="C7" s="153"/>
      <c r="D7" s="154" t="s">
        <v>317</v>
      </c>
      <c r="E7" s="142"/>
      <c r="F7" s="154" t="s">
        <v>27</v>
      </c>
      <c r="G7" s="154" t="s">
        <v>28</v>
      </c>
      <c r="H7" s="154" t="s">
        <v>29</v>
      </c>
      <c r="I7" s="150"/>
    </row>
    <row r="8" spans="1:9" ht="12.75">
      <c r="A8" s="140"/>
      <c r="B8" s="199" t="s">
        <v>315</v>
      </c>
      <c r="C8" s="154" t="s">
        <v>316</v>
      </c>
      <c r="D8" s="155"/>
      <c r="E8" s="142"/>
      <c r="F8" s="155"/>
      <c r="G8" s="156"/>
      <c r="H8" s="155"/>
      <c r="I8" s="150"/>
    </row>
    <row r="9" spans="1:9" ht="12.75">
      <c r="A9" s="133"/>
      <c r="B9" s="200"/>
      <c r="C9" s="155"/>
      <c r="D9" s="155"/>
      <c r="E9" s="142"/>
      <c r="F9" s="155"/>
      <c r="G9" s="156"/>
      <c r="H9" s="155"/>
      <c r="I9" s="151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ht="12.75">
      <c r="A12" s="15">
        <v>2</v>
      </c>
      <c r="B12" s="17">
        <v>4660</v>
      </c>
      <c r="C12" s="17">
        <v>10500</v>
      </c>
      <c r="D12" s="83">
        <v>20632</v>
      </c>
      <c r="E12" s="13" t="s">
        <v>31</v>
      </c>
      <c r="F12" s="83">
        <v>19268</v>
      </c>
      <c r="G12" s="83">
        <v>19268</v>
      </c>
      <c r="H12" s="83">
        <v>19268</v>
      </c>
      <c r="I12" s="15">
        <v>2</v>
      </c>
    </row>
    <row r="13" spans="1:9" ht="12.75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ht="12.75">
      <c r="A14" s="15">
        <v>4</v>
      </c>
      <c r="B14" s="17">
        <v>40</v>
      </c>
      <c r="C14" s="17">
        <v>36</v>
      </c>
      <c r="D14" s="83">
        <v>35</v>
      </c>
      <c r="E14" s="13" t="s">
        <v>33</v>
      </c>
      <c r="F14" s="83">
        <v>35</v>
      </c>
      <c r="G14" s="83">
        <v>35</v>
      </c>
      <c r="H14" s="83">
        <v>35</v>
      </c>
      <c r="I14" s="15">
        <v>4</v>
      </c>
    </row>
    <row r="15" spans="1:9" ht="12.75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ht="12.75">
      <c r="A16" s="15">
        <v>6</v>
      </c>
      <c r="B16" s="17"/>
      <c r="C16" s="17">
        <v>5000</v>
      </c>
      <c r="D16" s="83"/>
      <c r="E16" s="19" t="s">
        <v>184</v>
      </c>
      <c r="F16" s="83">
        <v>5000</v>
      </c>
      <c r="G16" s="83">
        <v>5000</v>
      </c>
      <c r="H16" s="83">
        <v>5000</v>
      </c>
      <c r="I16" s="15">
        <v>6</v>
      </c>
    </row>
    <row r="17" spans="1:9" ht="12.75">
      <c r="A17" s="15">
        <v>7</v>
      </c>
      <c r="B17" s="17"/>
      <c r="C17" s="17">
        <v>5000</v>
      </c>
      <c r="D17" s="83"/>
      <c r="E17" s="19" t="s">
        <v>185</v>
      </c>
      <c r="F17" s="83"/>
      <c r="G17" s="83"/>
      <c r="H17" s="83"/>
      <c r="I17" s="15">
        <v>7</v>
      </c>
    </row>
    <row r="18" spans="1:9" ht="12.75">
      <c r="A18" s="15">
        <v>8</v>
      </c>
      <c r="B18" s="17">
        <v>10000</v>
      </c>
      <c r="C18" s="17"/>
      <c r="D18" s="83"/>
      <c r="E18" s="19" t="s">
        <v>186</v>
      </c>
      <c r="F18" s="83"/>
      <c r="G18" s="83"/>
      <c r="H18" s="83"/>
      <c r="I18" s="15">
        <v>8</v>
      </c>
    </row>
    <row r="19" spans="1:9" ht="12.75">
      <c r="A19" s="15">
        <v>9</v>
      </c>
      <c r="B19" s="17"/>
      <c r="C19" s="17"/>
      <c r="D19" s="83"/>
      <c r="E19" s="19" t="s">
        <v>327</v>
      </c>
      <c r="F19" s="83">
        <v>5000</v>
      </c>
      <c r="G19" s="83">
        <v>5000</v>
      </c>
      <c r="H19" s="83">
        <v>5000</v>
      </c>
      <c r="I19" s="15">
        <v>9</v>
      </c>
    </row>
    <row r="20" spans="1:9" ht="12.75">
      <c r="A20" s="15">
        <v>10</v>
      </c>
      <c r="B20" s="17"/>
      <c r="C20" s="17">
        <v>100</v>
      </c>
      <c r="D20" s="83"/>
      <c r="E20" s="19" t="s">
        <v>326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ht="12.75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ht="12.75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ht="12.75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ht="12.75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ht="12.75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ht="12.75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ht="12.75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ht="12.75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ht="12.75">
      <c r="A31" s="15">
        <v>22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ht="12.75">
      <c r="A32" s="15">
        <v>23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ht="12.75">
      <c r="A33" s="15">
        <v>24</v>
      </c>
      <c r="B33" s="17">
        <f>SUM(B12:B22)</f>
        <v>14700</v>
      </c>
      <c r="C33" s="17">
        <f>SUM(C2:C32)</f>
        <v>20636</v>
      </c>
      <c r="D33" s="83">
        <f>SUM(D12:D23)</f>
        <v>20667</v>
      </c>
      <c r="E33" s="15" t="s">
        <v>278</v>
      </c>
      <c r="F33" s="83">
        <f>SUM(F12:F23)</f>
        <v>29303</v>
      </c>
      <c r="G33" s="83">
        <f>SUM(G12:G23)</f>
        <v>29303</v>
      </c>
      <c r="H33" s="83">
        <f>SUM(H12:H23)</f>
        <v>29303</v>
      </c>
      <c r="I33" s="15">
        <v>23</v>
      </c>
    </row>
    <row r="34" spans="1:9" ht="12.75">
      <c r="A34" s="15">
        <v>25</v>
      </c>
      <c r="B34" s="35"/>
      <c r="C34" s="35"/>
      <c r="D34" s="76"/>
      <c r="E34" s="15" t="s">
        <v>279</v>
      </c>
      <c r="F34" s="76"/>
      <c r="G34" s="76"/>
      <c r="H34" s="76"/>
      <c r="I34" s="15">
        <v>24</v>
      </c>
    </row>
    <row r="35" spans="1:9" ht="12.75">
      <c r="A35" s="15">
        <v>26</v>
      </c>
      <c r="B35" s="17"/>
      <c r="C35" s="17"/>
      <c r="D35" s="92"/>
      <c r="E35" s="15" t="s">
        <v>280</v>
      </c>
      <c r="F35" s="92"/>
      <c r="G35" s="92"/>
      <c r="H35" s="92"/>
      <c r="I35" s="15">
        <v>25</v>
      </c>
    </row>
    <row r="36" spans="1:9" ht="12.75">
      <c r="A36" s="15">
        <v>27</v>
      </c>
      <c r="B36" s="17">
        <v>14700</v>
      </c>
      <c r="C36" s="17">
        <v>20636</v>
      </c>
      <c r="D36" s="83">
        <v>20667</v>
      </c>
      <c r="E36" s="15" t="s">
        <v>160</v>
      </c>
      <c r="F36" s="83">
        <v>29303</v>
      </c>
      <c r="G36" s="83">
        <v>29303</v>
      </c>
      <c r="H36" s="83">
        <v>29303</v>
      </c>
      <c r="I36" s="15">
        <v>26</v>
      </c>
    </row>
    <row r="37" spans="1:8" ht="15.75">
      <c r="A37" s="1"/>
      <c r="B37" s="1"/>
      <c r="C37" s="1"/>
      <c r="D37" s="2"/>
      <c r="E37" s="23" t="s">
        <v>36</v>
      </c>
      <c r="F37" s="77"/>
      <c r="H37" s="26" t="s">
        <v>180</v>
      </c>
    </row>
  </sheetData>
  <mergeCells count="20">
    <mergeCell ref="G3:H3"/>
    <mergeCell ref="G2:H2"/>
    <mergeCell ref="E6:E9"/>
    <mergeCell ref="F7:F9"/>
    <mergeCell ref="G7:G9"/>
    <mergeCell ref="H7:H9"/>
    <mergeCell ref="F5:H5"/>
    <mergeCell ref="F4:H4"/>
    <mergeCell ref="B2:C2"/>
    <mergeCell ref="B3:C3"/>
    <mergeCell ref="B4:C4"/>
    <mergeCell ref="B5:C5"/>
    <mergeCell ref="I6:I9"/>
    <mergeCell ref="A6:A9"/>
    <mergeCell ref="B8:B9"/>
    <mergeCell ref="F6:H6"/>
    <mergeCell ref="B6:D6"/>
    <mergeCell ref="B7:C7"/>
    <mergeCell ref="C8:C9"/>
    <mergeCell ref="D7:D9"/>
  </mergeCells>
  <printOptions/>
  <pageMargins left="0.75" right="0.75" top="0.25" bottom="0.25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27" sqref="K27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6" ht="15.75">
      <c r="A1" s="1"/>
      <c r="B1" s="1"/>
      <c r="C1" s="1"/>
      <c r="D1" s="193" t="s">
        <v>0</v>
      </c>
      <c r="E1" s="193"/>
      <c r="F1" s="193"/>
    </row>
    <row r="2" spans="1:6" ht="15.75">
      <c r="A2" s="1"/>
      <c r="B2" s="27" t="s">
        <v>1</v>
      </c>
      <c r="C2" s="1"/>
      <c r="D2" s="175" t="s">
        <v>183</v>
      </c>
      <c r="E2" s="175"/>
      <c r="F2" s="175"/>
    </row>
    <row r="3" spans="1:9" ht="15.75">
      <c r="A3" s="1"/>
      <c r="B3" s="27" t="s">
        <v>2</v>
      </c>
      <c r="C3" s="1"/>
      <c r="D3" s="238"/>
      <c r="E3" s="238"/>
      <c r="F3" s="238"/>
      <c r="G3" s="196" t="s">
        <v>37</v>
      </c>
      <c r="H3" s="197"/>
      <c r="I3" s="197"/>
    </row>
    <row r="4" spans="1:9" ht="15">
      <c r="A4" s="28"/>
      <c r="B4" s="28"/>
      <c r="C4" s="28"/>
      <c r="D4" s="176"/>
      <c r="E4" s="176"/>
      <c r="F4" s="176"/>
      <c r="G4" s="195"/>
      <c r="H4" s="195"/>
      <c r="I4" s="195"/>
    </row>
    <row r="5" spans="1:9" ht="15">
      <c r="A5" s="139"/>
      <c r="B5" s="163" t="s">
        <v>4</v>
      </c>
      <c r="C5" s="164"/>
      <c r="D5" s="165"/>
      <c r="E5" s="166" t="s">
        <v>5</v>
      </c>
      <c r="F5" s="169" t="s">
        <v>314</v>
      </c>
      <c r="G5" s="170"/>
      <c r="H5" s="171"/>
      <c r="I5" s="149"/>
    </row>
    <row r="6" spans="1:9" ht="15">
      <c r="A6" s="140"/>
      <c r="B6" s="202" t="s">
        <v>6</v>
      </c>
      <c r="C6" s="153"/>
      <c r="D6" s="154" t="s">
        <v>317</v>
      </c>
      <c r="E6" s="167"/>
      <c r="F6" s="172"/>
      <c r="G6" s="168"/>
      <c r="H6" s="173"/>
      <c r="I6" s="150"/>
    </row>
    <row r="7" spans="1:9" ht="12.75">
      <c r="A7" s="140"/>
      <c r="B7" s="199" t="s">
        <v>315</v>
      </c>
      <c r="C7" s="154" t="s">
        <v>316</v>
      </c>
      <c r="D7" s="155"/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33"/>
      <c r="B8" s="200"/>
      <c r="C8" s="155"/>
      <c r="D8" s="155"/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0"/>
      <c r="B9" s="138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ht="12.75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ht="12.75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ht="12.75">
      <c r="A13" s="15">
        <v>4</v>
      </c>
      <c r="B13" s="17"/>
      <c r="C13" s="17"/>
      <c r="D13" s="17"/>
      <c r="E13" s="19">
        <v>4</v>
      </c>
      <c r="F13" s="76"/>
      <c r="G13" s="76"/>
      <c r="H13" s="76"/>
      <c r="I13" s="15">
        <v>4</v>
      </c>
    </row>
    <row r="14" spans="1:9" ht="12.75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ht="12.75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ht="12.75">
      <c r="A16" s="15">
        <v>7</v>
      </c>
      <c r="B16" s="17"/>
      <c r="C16" s="17">
        <v>0</v>
      </c>
      <c r="D16" s="17">
        <v>0</v>
      </c>
      <c r="E16" s="19" t="s">
        <v>264</v>
      </c>
      <c r="F16" s="76"/>
      <c r="G16" s="76"/>
      <c r="H16" s="76"/>
      <c r="I16" s="15">
        <v>7</v>
      </c>
    </row>
    <row r="17" spans="1:9" ht="12.75">
      <c r="A17" s="10" t="s">
        <v>3</v>
      </c>
      <c r="B17" s="203"/>
      <c r="C17" s="203"/>
      <c r="D17" s="203"/>
      <c r="E17" s="34" t="s">
        <v>16</v>
      </c>
      <c r="F17" s="210"/>
      <c r="G17" s="210"/>
      <c r="H17" s="210"/>
      <c r="I17" s="10" t="s">
        <v>3</v>
      </c>
    </row>
    <row r="18" spans="1:9" ht="12.75">
      <c r="A18" s="15">
        <v>8</v>
      </c>
      <c r="B18" s="17"/>
      <c r="C18" s="17"/>
      <c r="D18" s="17"/>
      <c r="E18" s="19">
        <v>8</v>
      </c>
      <c r="F18" s="76"/>
      <c r="G18" s="76"/>
      <c r="H18" s="76"/>
      <c r="I18" s="15">
        <v>8</v>
      </c>
    </row>
    <row r="19" spans="1:9" ht="12.75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ht="12.75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ht="12.75">
      <c r="A21" s="15">
        <v>11</v>
      </c>
      <c r="B21" s="17"/>
      <c r="C21" s="17"/>
      <c r="D21" s="17"/>
      <c r="E21" s="19">
        <v>11</v>
      </c>
      <c r="F21" s="76"/>
      <c r="G21" s="76"/>
      <c r="H21" s="76"/>
      <c r="I21" s="15">
        <v>11</v>
      </c>
    </row>
    <row r="22" spans="1:9" ht="12.75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ht="12.75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ht="12.75">
      <c r="A24" s="15">
        <v>14</v>
      </c>
      <c r="B24" s="17"/>
      <c r="C24" s="17">
        <v>0</v>
      </c>
      <c r="D24" s="17">
        <v>0</v>
      </c>
      <c r="E24" s="19" t="s">
        <v>68</v>
      </c>
      <c r="F24" s="76"/>
      <c r="G24" s="76"/>
      <c r="H24" s="76"/>
      <c r="I24" s="15">
        <v>14</v>
      </c>
    </row>
    <row r="25" spans="1:9" ht="12.75">
      <c r="A25" s="10" t="s">
        <v>3</v>
      </c>
      <c r="B25" s="203"/>
      <c r="C25" s="203"/>
      <c r="D25" s="203"/>
      <c r="E25" s="34" t="s">
        <v>17</v>
      </c>
      <c r="F25" s="210"/>
      <c r="G25" s="210"/>
      <c r="H25" s="210"/>
      <c r="I25" s="10"/>
    </row>
    <row r="26" spans="1:9" ht="12.75">
      <c r="A26" s="15">
        <v>15</v>
      </c>
      <c r="B26" s="17">
        <v>4200</v>
      </c>
      <c r="C26" s="17"/>
      <c r="D26" s="76">
        <v>20667</v>
      </c>
      <c r="E26" s="19" t="s">
        <v>164</v>
      </c>
      <c r="F26" s="76">
        <v>29303</v>
      </c>
      <c r="G26" s="76">
        <v>29303</v>
      </c>
      <c r="H26" s="76">
        <v>29303</v>
      </c>
      <c r="I26" s="15">
        <v>15</v>
      </c>
    </row>
    <row r="27" spans="1:9" ht="12.75">
      <c r="A27" s="15">
        <v>16</v>
      </c>
      <c r="B27" s="17"/>
      <c r="C27" s="17"/>
      <c r="D27" s="76"/>
      <c r="E27" s="19">
        <v>16</v>
      </c>
      <c r="F27" s="76"/>
      <c r="G27" s="76"/>
      <c r="H27" s="76"/>
      <c r="I27" s="15">
        <v>16</v>
      </c>
    </row>
    <row r="28" spans="1:9" ht="12.75">
      <c r="A28" s="15">
        <v>17</v>
      </c>
      <c r="B28" s="17"/>
      <c r="C28" s="17"/>
      <c r="D28" s="76"/>
      <c r="E28" s="19">
        <v>17</v>
      </c>
      <c r="F28" s="76"/>
      <c r="G28" s="76"/>
      <c r="H28" s="76"/>
      <c r="I28" s="15">
        <v>17</v>
      </c>
    </row>
    <row r="29" spans="1:9" ht="12.75">
      <c r="A29" s="15">
        <v>18</v>
      </c>
      <c r="B29" s="17"/>
      <c r="C29" s="17"/>
      <c r="D29" s="76"/>
      <c r="E29" s="19">
        <v>18</v>
      </c>
      <c r="F29" s="76"/>
      <c r="G29" s="76"/>
      <c r="H29" s="76"/>
      <c r="I29" s="15">
        <v>18</v>
      </c>
    </row>
    <row r="30" spans="1:9" ht="12.75">
      <c r="A30" s="15">
        <v>19</v>
      </c>
      <c r="B30" s="17"/>
      <c r="C30" s="17"/>
      <c r="D30" s="76"/>
      <c r="E30" s="19">
        <v>19</v>
      </c>
      <c r="F30" s="76"/>
      <c r="G30" s="76"/>
      <c r="H30" s="76"/>
      <c r="I30" s="15">
        <v>19</v>
      </c>
    </row>
    <row r="31" spans="1:9" ht="12.75">
      <c r="A31" s="15">
        <v>20</v>
      </c>
      <c r="B31" s="17"/>
      <c r="C31" s="17"/>
      <c r="D31" s="76"/>
      <c r="E31" s="19">
        <v>20</v>
      </c>
      <c r="F31" s="76"/>
      <c r="G31" s="76"/>
      <c r="H31" s="76"/>
      <c r="I31" s="15">
        <v>20</v>
      </c>
    </row>
    <row r="32" spans="1:9" ht="12.75">
      <c r="A32" s="15">
        <v>21</v>
      </c>
      <c r="B32" s="17">
        <v>4200</v>
      </c>
      <c r="C32" s="17"/>
      <c r="D32" s="76">
        <v>20667</v>
      </c>
      <c r="E32" s="19" t="s">
        <v>69</v>
      </c>
      <c r="F32" s="76">
        <v>29303</v>
      </c>
      <c r="G32" s="76">
        <v>29303</v>
      </c>
      <c r="H32" s="76">
        <v>29303</v>
      </c>
      <c r="I32" s="15">
        <v>21</v>
      </c>
    </row>
    <row r="33" spans="1:9" ht="12.75">
      <c r="A33" s="10" t="s">
        <v>3</v>
      </c>
      <c r="B33" s="203"/>
      <c r="C33" s="203"/>
      <c r="D33" s="203"/>
      <c r="E33" s="34" t="s">
        <v>18</v>
      </c>
      <c r="F33" s="210"/>
      <c r="G33" s="210"/>
      <c r="H33" s="210"/>
      <c r="I33" s="10" t="s">
        <v>3</v>
      </c>
    </row>
    <row r="34" spans="1:9" ht="12.75">
      <c r="A34" s="15">
        <v>22</v>
      </c>
      <c r="B34" s="17"/>
      <c r="C34" s="17"/>
      <c r="D34" s="76"/>
      <c r="E34" s="19">
        <v>22</v>
      </c>
      <c r="F34" s="76"/>
      <c r="G34" s="76"/>
      <c r="H34" s="76"/>
      <c r="I34" s="15">
        <v>22</v>
      </c>
    </row>
    <row r="35" spans="1:9" ht="12.75">
      <c r="A35" s="15">
        <v>23</v>
      </c>
      <c r="B35" s="17"/>
      <c r="C35" s="17"/>
      <c r="D35" s="76"/>
      <c r="E35" s="19">
        <v>23</v>
      </c>
      <c r="F35" s="76"/>
      <c r="G35" s="76"/>
      <c r="H35" s="76"/>
      <c r="I35" s="15">
        <v>23</v>
      </c>
    </row>
    <row r="36" spans="1:9" ht="12.75">
      <c r="A36" s="15">
        <v>24</v>
      </c>
      <c r="B36" s="17"/>
      <c r="C36" s="17"/>
      <c r="D36" s="76"/>
      <c r="E36" s="19">
        <v>24</v>
      </c>
      <c r="F36" s="76"/>
      <c r="G36" s="76"/>
      <c r="H36" s="76"/>
      <c r="I36" s="15">
        <v>24</v>
      </c>
    </row>
    <row r="37" spans="1:9" ht="12.75">
      <c r="A37" s="15">
        <v>25</v>
      </c>
      <c r="B37" s="37">
        <v>0</v>
      </c>
      <c r="C37" s="37"/>
      <c r="D37" s="93"/>
      <c r="E37" s="19" t="s">
        <v>99</v>
      </c>
      <c r="F37" s="93"/>
      <c r="G37" s="93"/>
      <c r="H37" s="93"/>
      <c r="I37" s="15">
        <v>25</v>
      </c>
    </row>
    <row r="38" spans="1:9" ht="12.75">
      <c r="A38" s="15"/>
      <c r="B38" s="65"/>
      <c r="C38" s="65"/>
      <c r="D38" s="93"/>
      <c r="E38" s="40" t="s">
        <v>72</v>
      </c>
      <c r="F38" s="93"/>
      <c r="G38" s="93"/>
      <c r="H38" s="93"/>
      <c r="I38" s="15"/>
    </row>
    <row r="39" spans="1:9" ht="12.75">
      <c r="A39" s="15">
        <v>26</v>
      </c>
      <c r="B39" s="17"/>
      <c r="C39" s="17"/>
      <c r="D39" s="92"/>
      <c r="E39" s="124" t="s">
        <v>265</v>
      </c>
      <c r="F39" s="92"/>
      <c r="G39" s="92"/>
      <c r="H39" s="92"/>
      <c r="I39" s="15">
        <v>26</v>
      </c>
    </row>
    <row r="40" spans="1:9" ht="12.75">
      <c r="A40" s="15">
        <v>27</v>
      </c>
      <c r="B40" s="37">
        <v>10500</v>
      </c>
      <c r="C40" s="37">
        <v>20636</v>
      </c>
      <c r="D40" s="93"/>
      <c r="E40" s="39" t="s">
        <v>246</v>
      </c>
      <c r="F40" s="93"/>
      <c r="G40" s="93"/>
      <c r="H40" s="93"/>
      <c r="I40" s="15">
        <v>27</v>
      </c>
    </row>
    <row r="41" spans="1:9" ht="12.75">
      <c r="A41" s="15">
        <v>28</v>
      </c>
      <c r="B41" s="17">
        <f>SUM(B16,B24,B32,B37,B40)</f>
        <v>14700</v>
      </c>
      <c r="C41" s="17">
        <v>20636</v>
      </c>
      <c r="D41" s="76">
        <v>20667</v>
      </c>
      <c r="E41" s="19" t="s">
        <v>100</v>
      </c>
      <c r="F41" s="76">
        <v>29303</v>
      </c>
      <c r="G41" s="76">
        <v>29303</v>
      </c>
      <c r="H41" s="76">
        <v>29303</v>
      </c>
      <c r="I41" s="15">
        <v>28</v>
      </c>
    </row>
    <row r="42" spans="1:4" ht="15.75">
      <c r="A42" s="1"/>
      <c r="B42" s="1"/>
      <c r="C42" s="1"/>
      <c r="D42" s="2"/>
    </row>
    <row r="43" ht="12.75">
      <c r="H43" s="127" t="s">
        <v>187</v>
      </c>
    </row>
  </sheetData>
  <mergeCells count="23">
    <mergeCell ref="D1:F1"/>
    <mergeCell ref="D2:F2"/>
    <mergeCell ref="D3:F3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B9:D9"/>
    <mergeCell ref="F9:H9"/>
    <mergeCell ref="B17:D17"/>
    <mergeCell ref="F17:H17"/>
    <mergeCell ref="B25:D25"/>
    <mergeCell ref="F25:H25"/>
    <mergeCell ref="B33:D33"/>
    <mergeCell ref="F33:H33"/>
  </mergeCells>
  <printOptions/>
  <pageMargins left="0.75" right="0.7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4">
      <selection activeCell="H43" sqref="H43"/>
    </sheetView>
  </sheetViews>
  <sheetFormatPr defaultColWidth="9.140625" defaultRowHeight="12.75"/>
  <cols>
    <col min="1" max="1" width="2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7" ht="15.75">
      <c r="A1" s="1"/>
      <c r="B1" s="1"/>
      <c r="C1" s="1"/>
      <c r="D1" s="174" t="s">
        <v>0</v>
      </c>
      <c r="E1" s="174"/>
      <c r="F1" s="174"/>
      <c r="G1" s="42"/>
    </row>
    <row r="2" spans="1:6" ht="15.75">
      <c r="A2" s="1"/>
      <c r="B2" s="27" t="s">
        <v>1</v>
      </c>
      <c r="C2" s="1"/>
      <c r="D2" s="175" t="s">
        <v>45</v>
      </c>
      <c r="E2" s="175"/>
      <c r="F2" s="175"/>
    </row>
    <row r="3" spans="1:7" ht="15.75">
      <c r="A3" s="1"/>
      <c r="B3" s="27" t="s">
        <v>2</v>
      </c>
      <c r="C3" s="1"/>
      <c r="G3" s="6" t="s">
        <v>37</v>
      </c>
    </row>
    <row r="4" spans="1:9" ht="15">
      <c r="A4" s="28"/>
      <c r="B4" s="28"/>
      <c r="C4" s="28"/>
      <c r="D4" s="176"/>
      <c r="E4" s="176"/>
      <c r="F4" s="176"/>
      <c r="G4" s="177" t="s">
        <v>3</v>
      </c>
      <c r="H4" s="177"/>
      <c r="I4" s="177"/>
    </row>
    <row r="5" spans="1:9" ht="15">
      <c r="A5" s="139"/>
      <c r="B5" s="163" t="s">
        <v>4</v>
      </c>
      <c r="C5" s="164"/>
      <c r="D5" s="165"/>
      <c r="E5" s="166" t="s">
        <v>5</v>
      </c>
      <c r="F5" s="169" t="s">
        <v>310</v>
      </c>
      <c r="G5" s="170"/>
      <c r="H5" s="171"/>
      <c r="I5" s="149"/>
    </row>
    <row r="6" spans="1:9" ht="15">
      <c r="A6" s="140"/>
      <c r="B6" s="136" t="s">
        <v>6</v>
      </c>
      <c r="C6" s="137"/>
      <c r="D6" s="29" t="s">
        <v>7</v>
      </c>
      <c r="E6" s="167"/>
      <c r="F6" s="172"/>
      <c r="G6" s="168"/>
      <c r="H6" s="173"/>
      <c r="I6" s="150"/>
    </row>
    <row r="7" spans="1:9" ht="12.75">
      <c r="A7" s="140"/>
      <c r="B7" s="29" t="s">
        <v>8</v>
      </c>
      <c r="C7" s="29" t="s">
        <v>9</v>
      </c>
      <c r="D7" s="30" t="s">
        <v>10</v>
      </c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33"/>
      <c r="B8" s="31" t="s">
        <v>291</v>
      </c>
      <c r="C8" s="31" t="s">
        <v>311</v>
      </c>
      <c r="D8" s="32" t="s">
        <v>312</v>
      </c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0"/>
      <c r="B9" s="138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15"/>
      <c r="B10" s="17">
        <v>18935</v>
      </c>
      <c r="C10" s="17">
        <v>20577</v>
      </c>
      <c r="D10" s="17">
        <v>23500</v>
      </c>
      <c r="E10" s="19" t="s">
        <v>60</v>
      </c>
      <c r="F10" s="17">
        <v>27000</v>
      </c>
      <c r="G10" s="17">
        <v>27000</v>
      </c>
      <c r="H10" s="17">
        <v>27000</v>
      </c>
      <c r="I10" s="15">
        <v>1</v>
      </c>
    </row>
    <row r="11" spans="1:9" ht="12.75">
      <c r="A11" s="15"/>
      <c r="B11" s="17">
        <v>3700</v>
      </c>
      <c r="C11" s="17">
        <v>3550</v>
      </c>
      <c r="D11" s="17">
        <v>4200</v>
      </c>
      <c r="E11" s="19" t="s">
        <v>231</v>
      </c>
      <c r="F11" s="17">
        <v>4200</v>
      </c>
      <c r="G11" s="17">
        <v>4200</v>
      </c>
      <c r="H11" s="17">
        <v>4200</v>
      </c>
      <c r="I11" s="15"/>
    </row>
    <row r="12" spans="1:9" ht="12.75">
      <c r="A12" s="15"/>
      <c r="B12" s="17">
        <v>1840</v>
      </c>
      <c r="C12" s="17">
        <v>2500</v>
      </c>
      <c r="D12" s="17">
        <v>2700</v>
      </c>
      <c r="E12" s="19" t="s">
        <v>232</v>
      </c>
      <c r="F12" s="17">
        <v>3200</v>
      </c>
      <c r="G12" s="17">
        <v>3200</v>
      </c>
      <c r="H12" s="17">
        <v>3200</v>
      </c>
      <c r="I12" s="15">
        <v>2</v>
      </c>
    </row>
    <row r="13" spans="1:9" ht="12.75">
      <c r="A13" s="15"/>
      <c r="B13" s="17">
        <v>5240</v>
      </c>
      <c r="C13" s="17">
        <v>4735</v>
      </c>
      <c r="D13" s="17">
        <v>6200</v>
      </c>
      <c r="E13" s="19" t="s">
        <v>233</v>
      </c>
      <c r="F13" s="17">
        <v>6500</v>
      </c>
      <c r="G13" s="17">
        <v>6500</v>
      </c>
      <c r="H13" s="17">
        <v>6500</v>
      </c>
      <c r="I13" s="15">
        <v>3</v>
      </c>
    </row>
    <row r="14" spans="1:9" ht="12.75">
      <c r="A14" s="15"/>
      <c r="B14" s="17">
        <v>308</v>
      </c>
      <c r="C14" s="17">
        <v>347</v>
      </c>
      <c r="D14" s="17">
        <v>500</v>
      </c>
      <c r="E14" s="19" t="s">
        <v>234</v>
      </c>
      <c r="F14" s="17">
        <v>550</v>
      </c>
      <c r="G14" s="17">
        <v>550</v>
      </c>
      <c r="H14" s="17">
        <v>550</v>
      </c>
      <c r="I14" s="15">
        <v>4</v>
      </c>
    </row>
    <row r="15" spans="1:9" ht="12.75">
      <c r="A15" s="15"/>
      <c r="B15" s="17"/>
      <c r="C15" s="17"/>
      <c r="D15" s="17">
        <v>540</v>
      </c>
      <c r="E15" s="19" t="s">
        <v>46</v>
      </c>
      <c r="F15" s="17">
        <v>600</v>
      </c>
      <c r="G15" s="17">
        <v>600</v>
      </c>
      <c r="H15" s="17">
        <v>600</v>
      </c>
      <c r="I15" s="15">
        <v>5</v>
      </c>
    </row>
    <row r="16" spans="1:9" ht="12.75">
      <c r="A16" s="15"/>
      <c r="B16" s="17"/>
      <c r="C16" s="17"/>
      <c r="D16" s="17"/>
      <c r="E16" s="19">
        <v>7</v>
      </c>
      <c r="F16" s="17"/>
      <c r="G16" s="17"/>
      <c r="H16" s="17"/>
      <c r="I16" s="15">
        <v>6</v>
      </c>
    </row>
    <row r="17" spans="1:9" ht="12.75">
      <c r="A17" s="15"/>
      <c r="B17" s="17">
        <f>SUM(B10:B16)</f>
        <v>30023</v>
      </c>
      <c r="C17" s="17">
        <f>SUM(C10:C16)</f>
        <v>31709</v>
      </c>
      <c r="D17" s="17">
        <v>37640</v>
      </c>
      <c r="E17" s="19" t="s">
        <v>260</v>
      </c>
      <c r="F17" s="17">
        <f>SUM(F10:F16)</f>
        <v>42050</v>
      </c>
      <c r="G17" s="17">
        <f>SUM(G10:G16)</f>
        <v>42050</v>
      </c>
      <c r="H17" s="17">
        <f>SUM(H10:H16)</f>
        <v>42050</v>
      </c>
      <c r="I17" s="15">
        <v>7</v>
      </c>
    </row>
    <row r="18" spans="1:9" ht="12.75">
      <c r="A18" s="10" t="s">
        <v>3</v>
      </c>
      <c r="B18" s="147"/>
      <c r="C18" s="147"/>
      <c r="D18" s="147"/>
      <c r="E18" s="122" t="s">
        <v>235</v>
      </c>
      <c r="F18" s="148"/>
      <c r="G18" s="134"/>
      <c r="H18" s="135"/>
      <c r="I18" s="10" t="s">
        <v>3</v>
      </c>
    </row>
    <row r="19" spans="1:9" ht="12.75">
      <c r="A19" s="15"/>
      <c r="B19" s="17">
        <v>19830</v>
      </c>
      <c r="C19" s="17">
        <v>14545</v>
      </c>
      <c r="D19" s="36">
        <v>31965</v>
      </c>
      <c r="E19" s="19" t="s">
        <v>47</v>
      </c>
      <c r="F19" s="36">
        <v>27750</v>
      </c>
      <c r="G19" s="36">
        <v>29443</v>
      </c>
      <c r="H19" s="36">
        <v>29443</v>
      </c>
      <c r="I19" s="15">
        <v>8</v>
      </c>
    </row>
    <row r="20" spans="1:9" ht="12.75">
      <c r="A20" s="15"/>
      <c r="B20" s="17"/>
      <c r="C20" s="17"/>
      <c r="D20" s="17"/>
      <c r="E20" s="19">
        <v>11</v>
      </c>
      <c r="F20" s="17"/>
      <c r="G20" s="17"/>
      <c r="H20" s="17"/>
      <c r="I20" s="15">
        <v>9</v>
      </c>
    </row>
    <row r="21" spans="1:9" ht="12.75">
      <c r="A21" s="15"/>
      <c r="B21" s="17"/>
      <c r="C21" s="17"/>
      <c r="D21" s="17"/>
      <c r="E21" s="19">
        <v>12</v>
      </c>
      <c r="F21" s="17"/>
      <c r="G21" s="17"/>
      <c r="H21" s="17"/>
      <c r="I21" s="15">
        <v>10</v>
      </c>
    </row>
    <row r="22" spans="1:9" ht="12.75">
      <c r="A22" s="15"/>
      <c r="B22" s="17"/>
      <c r="C22" s="17"/>
      <c r="D22" s="17"/>
      <c r="E22" s="19">
        <v>13</v>
      </c>
      <c r="F22" s="17"/>
      <c r="G22" s="17"/>
      <c r="H22" s="17"/>
      <c r="I22" s="15">
        <v>11</v>
      </c>
    </row>
    <row r="23" spans="1:9" ht="12.75">
      <c r="A23" s="15"/>
      <c r="B23" s="17"/>
      <c r="C23" s="17"/>
      <c r="D23" s="17"/>
      <c r="E23" s="19">
        <v>14</v>
      </c>
      <c r="F23" s="17"/>
      <c r="G23" s="17"/>
      <c r="H23" s="17"/>
      <c r="I23" s="15">
        <v>12</v>
      </c>
    </row>
    <row r="24" spans="1:9" ht="12.75">
      <c r="A24" s="15"/>
      <c r="B24" s="17"/>
      <c r="C24" s="17"/>
      <c r="D24" s="17"/>
      <c r="E24" s="19">
        <v>15</v>
      </c>
      <c r="F24" s="17"/>
      <c r="G24" s="17"/>
      <c r="H24" s="17"/>
      <c r="I24" s="15">
        <v>13</v>
      </c>
    </row>
    <row r="25" spans="1:9" ht="12.75">
      <c r="A25" s="15"/>
      <c r="B25" s="17">
        <v>19830</v>
      </c>
      <c r="C25" s="17">
        <v>14545</v>
      </c>
      <c r="D25" s="17">
        <v>31965</v>
      </c>
      <c r="E25" s="19" t="s">
        <v>236</v>
      </c>
      <c r="F25" s="17">
        <v>27750</v>
      </c>
      <c r="G25" s="17">
        <v>29443</v>
      </c>
      <c r="H25" s="17">
        <v>29443</v>
      </c>
      <c r="I25" s="15">
        <v>14</v>
      </c>
    </row>
    <row r="26" spans="1:9" ht="12.75">
      <c r="A26" s="10" t="s">
        <v>3</v>
      </c>
      <c r="B26" s="147"/>
      <c r="C26" s="147"/>
      <c r="D26" s="147"/>
      <c r="E26" s="34" t="s">
        <v>17</v>
      </c>
      <c r="F26" s="148"/>
      <c r="G26" s="134"/>
      <c r="H26" s="135"/>
      <c r="I26" s="10"/>
    </row>
    <row r="27" spans="1:9" ht="12.75">
      <c r="A27" s="15"/>
      <c r="B27" s="17"/>
      <c r="C27" s="17">
        <v>2328</v>
      </c>
      <c r="D27" s="17">
        <v>3000</v>
      </c>
      <c r="E27" s="19" t="s">
        <v>237</v>
      </c>
      <c r="F27" s="17">
        <v>3000</v>
      </c>
      <c r="G27" s="17">
        <v>3000</v>
      </c>
      <c r="H27" s="17">
        <v>3000</v>
      </c>
      <c r="I27" s="15">
        <v>15</v>
      </c>
    </row>
    <row r="28" spans="1:9" ht="12.75">
      <c r="A28" s="15"/>
      <c r="B28" s="17"/>
      <c r="C28" s="17"/>
      <c r="D28" s="76">
        <v>2500</v>
      </c>
      <c r="E28" s="19" t="s">
        <v>302</v>
      </c>
      <c r="F28" s="76">
        <v>2500</v>
      </c>
      <c r="G28" s="76">
        <v>2500</v>
      </c>
      <c r="H28" s="76">
        <v>2500</v>
      </c>
      <c r="I28" s="15">
        <v>16</v>
      </c>
    </row>
    <row r="29" spans="1:9" ht="12.75">
      <c r="A29" s="15"/>
      <c r="B29" s="17"/>
      <c r="C29" s="17"/>
      <c r="D29" s="17"/>
      <c r="E29" s="19">
        <v>20</v>
      </c>
      <c r="F29" s="17"/>
      <c r="G29" s="17"/>
      <c r="H29" s="17"/>
      <c r="I29" s="15">
        <v>17</v>
      </c>
    </row>
    <row r="30" spans="1:9" ht="12.75">
      <c r="A30" s="15"/>
      <c r="B30" s="17"/>
      <c r="C30" s="17"/>
      <c r="D30" s="17"/>
      <c r="E30" s="19">
        <v>21</v>
      </c>
      <c r="F30" s="17"/>
      <c r="G30" s="17"/>
      <c r="H30" s="17"/>
      <c r="I30" s="15">
        <v>18</v>
      </c>
    </row>
    <row r="31" spans="1:9" ht="12.75">
      <c r="A31" s="15"/>
      <c r="B31" s="17"/>
      <c r="C31" s="17"/>
      <c r="D31" s="17"/>
      <c r="E31" s="19">
        <v>22</v>
      </c>
      <c r="F31" s="17"/>
      <c r="G31" s="17"/>
      <c r="H31" s="17"/>
      <c r="I31" s="15">
        <v>19</v>
      </c>
    </row>
    <row r="32" spans="1:9" ht="12.75">
      <c r="A32" s="15"/>
      <c r="B32" s="17"/>
      <c r="C32" s="17"/>
      <c r="D32" s="17"/>
      <c r="E32" s="19">
        <v>23</v>
      </c>
      <c r="F32" s="17"/>
      <c r="G32" s="17"/>
      <c r="H32" s="17"/>
      <c r="I32" s="15">
        <v>20</v>
      </c>
    </row>
    <row r="33" spans="1:9" ht="12.75">
      <c r="A33" s="15"/>
      <c r="B33" s="17">
        <f>SUM(B27:B32)</f>
        <v>0</v>
      </c>
      <c r="C33" s="17">
        <f>SUM(C27:C32)</f>
        <v>2328</v>
      </c>
      <c r="D33" s="17">
        <f>SUM(D27:D32)</f>
        <v>5500</v>
      </c>
      <c r="E33" s="19" t="s">
        <v>238</v>
      </c>
      <c r="F33" s="17">
        <f>SUM(F27:F32)</f>
        <v>5500</v>
      </c>
      <c r="G33" s="17">
        <f>SUM(G27:G32)</f>
        <v>5500</v>
      </c>
      <c r="H33" s="17">
        <f>SUM(H27:H32)</f>
        <v>5500</v>
      </c>
      <c r="I33" s="15">
        <v>21</v>
      </c>
    </row>
    <row r="34" spans="1:9" ht="12.75">
      <c r="A34" s="10" t="s">
        <v>3</v>
      </c>
      <c r="B34" s="147"/>
      <c r="C34" s="147"/>
      <c r="D34" s="147"/>
      <c r="E34" s="34" t="s">
        <v>18</v>
      </c>
      <c r="F34" s="148"/>
      <c r="G34" s="134"/>
      <c r="H34" s="135"/>
      <c r="I34" s="10" t="s">
        <v>3</v>
      </c>
    </row>
    <row r="35" spans="1:9" ht="12.75">
      <c r="A35" s="15"/>
      <c r="B35" s="17"/>
      <c r="C35" s="17"/>
      <c r="D35" s="17"/>
      <c r="E35" s="19" t="s">
        <v>325</v>
      </c>
      <c r="F35" s="17">
        <v>5000</v>
      </c>
      <c r="G35" s="17">
        <v>5000</v>
      </c>
      <c r="H35" s="17">
        <v>5000</v>
      </c>
      <c r="I35" s="15">
        <v>22</v>
      </c>
    </row>
    <row r="36" spans="1:9" ht="12.75">
      <c r="A36" s="15"/>
      <c r="B36" s="17"/>
      <c r="C36" s="17"/>
      <c r="D36" s="17"/>
      <c r="E36" s="19" t="s">
        <v>328</v>
      </c>
      <c r="F36" s="17">
        <v>10000</v>
      </c>
      <c r="G36" s="17">
        <v>10000</v>
      </c>
      <c r="H36" s="17">
        <v>10000</v>
      </c>
      <c r="I36" s="15">
        <v>23</v>
      </c>
    </row>
    <row r="37" spans="1:9" ht="12.75">
      <c r="A37" s="15"/>
      <c r="B37" s="17"/>
      <c r="C37" s="17"/>
      <c r="D37" s="17"/>
      <c r="E37" s="19">
        <v>28</v>
      </c>
      <c r="F37" s="17"/>
      <c r="G37" s="17"/>
      <c r="H37" s="17"/>
      <c r="I37" s="15">
        <v>24</v>
      </c>
    </row>
    <row r="38" spans="1:9" ht="12.75">
      <c r="A38" s="15"/>
      <c r="B38" s="17"/>
      <c r="C38" s="17"/>
      <c r="D38" s="17"/>
      <c r="E38" s="19">
        <v>29</v>
      </c>
      <c r="F38" s="17"/>
      <c r="G38" s="17"/>
      <c r="H38" s="17"/>
      <c r="I38" s="15">
        <v>25</v>
      </c>
    </row>
    <row r="39" spans="1:9" ht="12.75">
      <c r="A39" s="15"/>
      <c r="B39" s="38"/>
      <c r="C39" s="38"/>
      <c r="D39" s="37"/>
      <c r="E39" s="39" t="s">
        <v>329</v>
      </c>
      <c r="F39" s="37">
        <f>SUM(F35:F38)</f>
        <v>15000</v>
      </c>
      <c r="G39" s="37">
        <f>SUM(G35:G38)</f>
        <v>15000</v>
      </c>
      <c r="H39" s="37">
        <f>SUM(H35:H38)</f>
        <v>15000</v>
      </c>
      <c r="I39" s="15">
        <v>26</v>
      </c>
    </row>
    <row r="40" spans="1:9" ht="12.75">
      <c r="A40" s="15"/>
      <c r="B40" s="12"/>
      <c r="C40" s="12"/>
      <c r="D40" s="37">
        <v>14504</v>
      </c>
      <c r="E40" s="40" t="s">
        <v>239</v>
      </c>
      <c r="F40" s="37">
        <v>1693</v>
      </c>
      <c r="G40" s="37"/>
      <c r="H40" s="37"/>
      <c r="I40" s="15">
        <v>27</v>
      </c>
    </row>
    <row r="41" spans="1:9" ht="12.75">
      <c r="A41" s="15"/>
      <c r="D41" s="35"/>
      <c r="E41" s="123" t="s">
        <v>261</v>
      </c>
      <c r="F41" s="35"/>
      <c r="G41" s="35"/>
      <c r="H41" s="35"/>
      <c r="I41" s="15">
        <v>28</v>
      </c>
    </row>
    <row r="42" spans="1:9" ht="12.75">
      <c r="A42" s="15"/>
      <c r="B42" s="41">
        <v>23036</v>
      </c>
      <c r="C42" s="41">
        <v>31694</v>
      </c>
      <c r="D42" s="37"/>
      <c r="E42" s="39" t="s">
        <v>240</v>
      </c>
      <c r="F42" s="37"/>
      <c r="G42" s="37"/>
      <c r="H42" s="37"/>
      <c r="I42" s="15">
        <v>29</v>
      </c>
    </row>
    <row r="43" spans="1:9" ht="12.75">
      <c r="A43" s="15"/>
      <c r="B43" s="119">
        <f>SUM(B17,B25,B33,B42)</f>
        <v>72889</v>
      </c>
      <c r="C43" s="119">
        <f>SUM(C17,C25,C33,C42)</f>
        <v>80276</v>
      </c>
      <c r="D43" s="17">
        <f>SUM(D17,D25,D33,D40)</f>
        <v>89609</v>
      </c>
      <c r="E43" s="19" t="s">
        <v>241</v>
      </c>
      <c r="F43" s="17">
        <f>SUM(F17,F25,F33,F39,F40)</f>
        <v>91993</v>
      </c>
      <c r="G43" s="17">
        <f>SUM(G17,G25,G33,G39,G40)</f>
        <v>91993</v>
      </c>
      <c r="H43" s="17">
        <f>SUM(H17,H25,H33,H39,H40)</f>
        <v>91993</v>
      </c>
      <c r="I43" s="15">
        <v>30</v>
      </c>
    </row>
    <row r="44" spans="1:8" ht="15.75">
      <c r="A44" s="1"/>
      <c r="B44" s="1"/>
      <c r="C44" s="1"/>
      <c r="D44" s="2"/>
      <c r="H44" s="26" t="s">
        <v>64</v>
      </c>
    </row>
  </sheetData>
  <mergeCells count="18">
    <mergeCell ref="D1:F1"/>
    <mergeCell ref="D2:F2"/>
    <mergeCell ref="D4:F4"/>
    <mergeCell ref="G4:I4"/>
    <mergeCell ref="A5:A8"/>
    <mergeCell ref="B5:D5"/>
    <mergeCell ref="E5:E8"/>
    <mergeCell ref="F5:H6"/>
    <mergeCell ref="I5:I8"/>
    <mergeCell ref="B6:C6"/>
    <mergeCell ref="B9:D9"/>
    <mergeCell ref="F9:H9"/>
    <mergeCell ref="B34:D34"/>
    <mergeCell ref="F34:H34"/>
    <mergeCell ref="B18:D18"/>
    <mergeCell ref="F18:H18"/>
    <mergeCell ref="B26:D26"/>
    <mergeCell ref="F26:H26"/>
  </mergeCells>
  <printOptions/>
  <pageMargins left="0.75" right="0.75" top="0.25" bottom="0.25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T24" sqref="T24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4" ht="15.75">
      <c r="A1" s="1"/>
      <c r="B1" s="1"/>
      <c r="C1" s="1"/>
      <c r="D1" s="2"/>
    </row>
    <row r="2" spans="1:9" ht="15.75">
      <c r="A2" s="1"/>
      <c r="B2" s="161"/>
      <c r="C2" s="161"/>
      <c r="D2" s="2"/>
      <c r="E2" s="5"/>
      <c r="G2" s="162"/>
      <c r="H2" s="162"/>
      <c r="I2" s="4"/>
    </row>
    <row r="3" spans="1:9" ht="18">
      <c r="A3" s="1"/>
      <c r="B3" s="198" t="s">
        <v>1</v>
      </c>
      <c r="C3" s="161"/>
      <c r="D3" s="2"/>
      <c r="E3" s="58" t="s">
        <v>24</v>
      </c>
      <c r="G3" s="162"/>
      <c r="H3" s="162"/>
      <c r="I3" s="4"/>
    </row>
    <row r="4" spans="1:9" ht="15.75">
      <c r="A4" s="1"/>
      <c r="B4" s="198" t="s">
        <v>25</v>
      </c>
      <c r="C4" s="161"/>
      <c r="D4" s="2"/>
      <c r="E4" s="5" t="s">
        <v>174</v>
      </c>
      <c r="F4" s="196" t="s">
        <v>37</v>
      </c>
      <c r="G4" s="197"/>
      <c r="H4" s="197"/>
      <c r="I4" s="7"/>
    </row>
    <row r="5" spans="1:8" ht="15.75">
      <c r="A5" s="1"/>
      <c r="B5" s="161"/>
      <c r="C5" s="161"/>
      <c r="D5" s="2"/>
      <c r="E5" s="8"/>
      <c r="F5" s="195"/>
      <c r="G5" s="195"/>
      <c r="H5" s="195"/>
    </row>
    <row r="6" spans="1:9" ht="15">
      <c r="A6" s="139"/>
      <c r="B6" s="201" t="s">
        <v>4</v>
      </c>
      <c r="C6" s="160"/>
      <c r="D6" s="160"/>
      <c r="E6" s="141" t="s">
        <v>26</v>
      </c>
      <c r="F6" s="144" t="s">
        <v>292</v>
      </c>
      <c r="G6" s="145"/>
      <c r="H6" s="146"/>
      <c r="I6" s="149"/>
    </row>
    <row r="7" spans="1:9" ht="15">
      <c r="A7" s="140"/>
      <c r="B7" s="202" t="s">
        <v>6</v>
      </c>
      <c r="C7" s="153"/>
      <c r="D7" s="154" t="s">
        <v>295</v>
      </c>
      <c r="E7" s="142"/>
      <c r="F7" s="154" t="s">
        <v>27</v>
      </c>
      <c r="G7" s="154" t="s">
        <v>28</v>
      </c>
      <c r="H7" s="154" t="s">
        <v>29</v>
      </c>
      <c r="I7" s="150"/>
    </row>
    <row r="8" spans="1:9" ht="12.75">
      <c r="A8" s="140"/>
      <c r="B8" s="199" t="s">
        <v>293</v>
      </c>
      <c r="C8" s="154" t="s">
        <v>294</v>
      </c>
      <c r="D8" s="155"/>
      <c r="E8" s="142"/>
      <c r="F8" s="155"/>
      <c r="G8" s="156"/>
      <c r="H8" s="155"/>
      <c r="I8" s="150"/>
    </row>
    <row r="9" spans="1:9" ht="12.75">
      <c r="A9" s="133"/>
      <c r="B9" s="200"/>
      <c r="C9" s="155"/>
      <c r="D9" s="155"/>
      <c r="E9" s="142"/>
      <c r="F9" s="155"/>
      <c r="G9" s="156"/>
      <c r="H9" s="155"/>
      <c r="I9" s="151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5">
        <v>1</v>
      </c>
      <c r="B11" s="17"/>
      <c r="C11" s="17"/>
      <c r="D11" s="17"/>
      <c r="E11" s="13" t="s">
        <v>30</v>
      </c>
      <c r="F11" s="76"/>
      <c r="G11" s="76"/>
      <c r="H11" s="76"/>
      <c r="I11" s="15">
        <v>1</v>
      </c>
    </row>
    <row r="12" spans="1:9" ht="12.75">
      <c r="A12" s="15">
        <v>2</v>
      </c>
      <c r="B12" s="17">
        <v>496</v>
      </c>
      <c r="D12" s="83">
        <v>0</v>
      </c>
      <c r="E12" s="13" t="s">
        <v>31</v>
      </c>
      <c r="F12" s="83"/>
      <c r="G12" s="83"/>
      <c r="H12" s="83"/>
      <c r="I12" s="15">
        <v>2</v>
      </c>
    </row>
    <row r="13" spans="1:9" ht="12.75">
      <c r="A13" s="15">
        <v>3</v>
      </c>
      <c r="B13" s="17"/>
      <c r="C13" s="17"/>
      <c r="D13" s="83"/>
      <c r="E13" s="13" t="s">
        <v>32</v>
      </c>
      <c r="F13" s="83"/>
      <c r="G13" s="83"/>
      <c r="H13" s="83"/>
      <c r="I13" s="15">
        <v>3</v>
      </c>
    </row>
    <row r="14" spans="1:9" ht="12.75">
      <c r="A14" s="15">
        <v>4</v>
      </c>
      <c r="B14" s="17"/>
      <c r="C14" s="17"/>
      <c r="D14" s="83"/>
      <c r="E14" s="13" t="s">
        <v>33</v>
      </c>
      <c r="F14" s="83"/>
      <c r="G14" s="83"/>
      <c r="H14" s="83"/>
      <c r="I14" s="15">
        <v>4</v>
      </c>
    </row>
    <row r="15" spans="1:9" ht="12.75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ht="12.75">
      <c r="A16" s="15">
        <v>6</v>
      </c>
      <c r="B16" s="17">
        <v>0</v>
      </c>
      <c r="C16" s="17"/>
      <c r="D16" s="83"/>
      <c r="E16" s="19" t="s">
        <v>175</v>
      </c>
      <c r="F16" s="83"/>
      <c r="G16" s="83"/>
      <c r="H16" s="83"/>
      <c r="I16" s="15">
        <v>6</v>
      </c>
    </row>
    <row r="17" spans="1:9" ht="12.75">
      <c r="A17" s="15">
        <v>7</v>
      </c>
      <c r="B17" s="17"/>
      <c r="C17" s="17"/>
      <c r="D17" s="83"/>
      <c r="E17" s="19">
        <v>7</v>
      </c>
      <c r="F17" s="83"/>
      <c r="G17" s="83"/>
      <c r="H17" s="83"/>
      <c r="I17" s="15">
        <v>7</v>
      </c>
    </row>
    <row r="18" spans="1:9" ht="12.75">
      <c r="A18" s="15">
        <v>8</v>
      </c>
      <c r="B18" s="17"/>
      <c r="C18" s="17"/>
      <c r="D18" s="83"/>
      <c r="E18" s="19">
        <v>8</v>
      </c>
      <c r="F18" s="83"/>
      <c r="G18" s="83"/>
      <c r="H18" s="83"/>
      <c r="I18" s="15">
        <v>8</v>
      </c>
    </row>
    <row r="19" spans="1:9" ht="12.75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ht="12.75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ht="12.75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ht="12.75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ht="12.75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ht="12.75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ht="12.75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ht="12.75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ht="12.75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ht="12.75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ht="12.75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ht="12.75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ht="12.75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ht="12.75">
      <c r="A34" s="15">
        <v>24</v>
      </c>
      <c r="B34" s="17">
        <f>SUM(B12:B17)</f>
        <v>496</v>
      </c>
      <c r="C34" s="17"/>
      <c r="D34" s="83"/>
      <c r="E34" s="15" t="s">
        <v>177</v>
      </c>
      <c r="F34" s="83"/>
      <c r="G34" s="83"/>
      <c r="H34" s="83"/>
      <c r="I34" s="15">
        <v>24</v>
      </c>
    </row>
    <row r="35" spans="1:9" ht="12.75">
      <c r="A35" s="15">
        <v>25</v>
      </c>
      <c r="B35" s="35"/>
      <c r="C35" s="35"/>
      <c r="D35" s="76"/>
      <c r="E35" s="15" t="s">
        <v>178</v>
      </c>
      <c r="F35" s="76"/>
      <c r="G35" s="76"/>
      <c r="H35" s="76"/>
      <c r="I35" s="15">
        <v>25</v>
      </c>
    </row>
    <row r="36" spans="1:9" ht="12.75">
      <c r="A36" s="15">
        <v>26</v>
      </c>
      <c r="B36" s="17"/>
      <c r="C36" s="17"/>
      <c r="D36" s="92"/>
      <c r="E36" s="15" t="s">
        <v>179</v>
      </c>
      <c r="F36" s="92"/>
      <c r="G36" s="92"/>
      <c r="H36" s="92"/>
      <c r="I36" s="15">
        <v>26</v>
      </c>
    </row>
    <row r="37" spans="1:9" ht="12.75">
      <c r="A37" s="15">
        <v>27</v>
      </c>
      <c r="B37" s="17">
        <v>496</v>
      </c>
      <c r="C37" s="17"/>
      <c r="D37" s="83">
        <f>SUM(D12:D23)</f>
        <v>0</v>
      </c>
      <c r="E37" s="15" t="s">
        <v>182</v>
      </c>
      <c r="F37" s="83"/>
      <c r="G37" s="83"/>
      <c r="H37" s="83"/>
      <c r="I37" s="15">
        <v>27</v>
      </c>
    </row>
    <row r="38" spans="1:8" ht="15.75">
      <c r="A38" s="1"/>
      <c r="B38" s="1"/>
      <c r="C38" s="1"/>
      <c r="D38" s="2"/>
      <c r="E38" s="23" t="s">
        <v>36</v>
      </c>
      <c r="H38" s="26" t="s">
        <v>188</v>
      </c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B2:C2"/>
    <mergeCell ref="B3:C3"/>
    <mergeCell ref="B4:C4"/>
    <mergeCell ref="B5:C5"/>
    <mergeCell ref="G3:H3"/>
    <mergeCell ref="G2:H2"/>
    <mergeCell ref="E6:E9"/>
    <mergeCell ref="F7:F9"/>
    <mergeCell ref="G7:G9"/>
    <mergeCell ref="H7:H9"/>
    <mergeCell ref="F5:H5"/>
    <mergeCell ref="F4:H4"/>
  </mergeCells>
  <printOptions/>
  <pageMargins left="0.75" right="0.75" top="0.25" bottom="0.25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7" sqref="F7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6" ht="15.75">
      <c r="A1" s="1"/>
      <c r="B1" s="1"/>
      <c r="C1" s="1"/>
      <c r="D1" s="193" t="s">
        <v>0</v>
      </c>
      <c r="E1" s="193"/>
      <c r="F1" s="193"/>
    </row>
    <row r="2" spans="1:6" ht="15.75">
      <c r="A2" s="1"/>
      <c r="B2" s="27" t="s">
        <v>1</v>
      </c>
      <c r="C2" s="1"/>
      <c r="D2" s="175" t="s">
        <v>174</v>
      </c>
      <c r="E2" s="175"/>
      <c r="F2" s="175"/>
    </row>
    <row r="3" spans="1:9" ht="15.75">
      <c r="A3" s="1"/>
      <c r="B3" s="27" t="s">
        <v>2</v>
      </c>
      <c r="C3" s="1"/>
      <c r="D3" s="238"/>
      <c r="E3" s="238"/>
      <c r="F3" s="238"/>
      <c r="G3" s="196" t="s">
        <v>37</v>
      </c>
      <c r="H3" s="197"/>
      <c r="I3" s="197"/>
    </row>
    <row r="4" spans="1:9" ht="15">
      <c r="A4" s="28"/>
      <c r="B4" s="28"/>
      <c r="C4" s="28"/>
      <c r="D4" s="176"/>
      <c r="E4" s="176"/>
      <c r="F4" s="176"/>
      <c r="G4" s="195"/>
      <c r="H4" s="195"/>
      <c r="I4" s="195"/>
    </row>
    <row r="5" spans="1:9" ht="15">
      <c r="A5" s="139"/>
      <c r="B5" s="163" t="s">
        <v>4</v>
      </c>
      <c r="C5" s="164"/>
      <c r="D5" s="165"/>
      <c r="E5" s="166" t="s">
        <v>5</v>
      </c>
      <c r="F5" s="169" t="s">
        <v>292</v>
      </c>
      <c r="G5" s="170"/>
      <c r="H5" s="171"/>
      <c r="I5" s="149"/>
    </row>
    <row r="6" spans="1:9" ht="15">
      <c r="A6" s="140"/>
      <c r="B6" s="202" t="s">
        <v>6</v>
      </c>
      <c r="C6" s="153"/>
      <c r="D6" s="154" t="s">
        <v>295</v>
      </c>
      <c r="E6" s="167"/>
      <c r="F6" s="172"/>
      <c r="G6" s="168"/>
      <c r="H6" s="173"/>
      <c r="I6" s="150"/>
    </row>
    <row r="7" spans="1:9" ht="12.75">
      <c r="A7" s="140"/>
      <c r="B7" s="199" t="s">
        <v>293</v>
      </c>
      <c r="C7" s="154" t="s">
        <v>294</v>
      </c>
      <c r="D7" s="155"/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33"/>
      <c r="B8" s="200"/>
      <c r="C8" s="155"/>
      <c r="D8" s="155"/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0"/>
      <c r="B9" s="138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15">
        <v>1</v>
      </c>
      <c r="B10" s="17"/>
      <c r="C10" s="17"/>
      <c r="D10" s="17"/>
      <c r="E10" s="19">
        <v>1</v>
      </c>
      <c r="F10" s="76"/>
      <c r="G10" s="76"/>
      <c r="H10" s="76"/>
      <c r="I10" s="15">
        <v>1</v>
      </c>
    </row>
    <row r="11" spans="1:9" ht="12.75">
      <c r="A11" s="15">
        <v>2</v>
      </c>
      <c r="B11" s="17"/>
      <c r="C11" s="17"/>
      <c r="D11" s="17"/>
      <c r="E11" s="19">
        <v>2</v>
      </c>
      <c r="F11" s="76"/>
      <c r="G11" s="76"/>
      <c r="H11" s="76"/>
      <c r="I11" s="15">
        <v>2</v>
      </c>
    </row>
    <row r="12" spans="1:9" ht="12.75">
      <c r="A12" s="15">
        <v>3</v>
      </c>
      <c r="B12" s="17"/>
      <c r="C12" s="17"/>
      <c r="D12" s="17"/>
      <c r="E12" s="19">
        <v>3</v>
      </c>
      <c r="F12" s="76"/>
      <c r="G12" s="76"/>
      <c r="H12" s="76"/>
      <c r="I12" s="15">
        <v>3</v>
      </c>
    </row>
    <row r="13" spans="1:9" ht="12.75">
      <c r="A13" s="15">
        <v>4</v>
      </c>
      <c r="B13" s="17" t="s">
        <v>3</v>
      </c>
      <c r="C13" s="17"/>
      <c r="D13" s="17"/>
      <c r="E13" s="19">
        <v>4</v>
      </c>
      <c r="F13" s="76"/>
      <c r="G13" s="76"/>
      <c r="H13" s="76"/>
      <c r="I13" s="15">
        <v>4</v>
      </c>
    </row>
    <row r="14" spans="1:9" ht="12.75">
      <c r="A14" s="15">
        <v>5</v>
      </c>
      <c r="B14" s="17"/>
      <c r="C14" s="17"/>
      <c r="D14" s="17"/>
      <c r="E14" s="19">
        <v>5</v>
      </c>
      <c r="F14" s="76"/>
      <c r="G14" s="76"/>
      <c r="H14" s="76"/>
      <c r="I14" s="15">
        <v>5</v>
      </c>
    </row>
    <row r="15" spans="1:9" ht="12.75">
      <c r="A15" s="15">
        <v>6</v>
      </c>
      <c r="B15" s="17"/>
      <c r="C15" s="17"/>
      <c r="D15" s="17"/>
      <c r="E15" s="19">
        <v>6</v>
      </c>
      <c r="F15" s="76"/>
      <c r="G15" s="76"/>
      <c r="H15" s="76"/>
      <c r="I15" s="15">
        <v>6</v>
      </c>
    </row>
    <row r="16" spans="1:9" ht="12.75">
      <c r="A16" s="15">
        <v>7</v>
      </c>
      <c r="B16" s="17">
        <v>0</v>
      </c>
      <c r="C16" s="17">
        <v>0</v>
      </c>
      <c r="D16" s="17">
        <v>0</v>
      </c>
      <c r="E16" s="19" t="s">
        <v>264</v>
      </c>
      <c r="F16" s="76">
        <v>0</v>
      </c>
      <c r="G16" s="76">
        <v>0</v>
      </c>
      <c r="H16" s="76">
        <v>0</v>
      </c>
      <c r="I16" s="15">
        <v>7</v>
      </c>
    </row>
    <row r="17" spans="1:9" ht="12.75">
      <c r="A17" s="10" t="s">
        <v>3</v>
      </c>
      <c r="B17" s="203"/>
      <c r="C17" s="203"/>
      <c r="D17" s="203"/>
      <c r="E17" s="34" t="s">
        <v>16</v>
      </c>
      <c r="F17" s="210"/>
      <c r="G17" s="210"/>
      <c r="H17" s="210"/>
      <c r="I17" s="10" t="s">
        <v>3</v>
      </c>
    </row>
    <row r="18" spans="1:9" ht="12.75">
      <c r="A18" s="15">
        <v>8</v>
      </c>
      <c r="B18" s="17"/>
      <c r="C18" s="17"/>
      <c r="D18" s="17"/>
      <c r="E18" s="19" t="s">
        <v>79</v>
      </c>
      <c r="F18" s="76"/>
      <c r="G18" s="76"/>
      <c r="H18" s="76"/>
      <c r="I18" s="15">
        <v>8</v>
      </c>
    </row>
    <row r="19" spans="1:9" ht="12.75">
      <c r="A19" s="15">
        <v>9</v>
      </c>
      <c r="B19" s="17"/>
      <c r="C19" s="17"/>
      <c r="D19" s="17"/>
      <c r="E19" s="19">
        <v>9</v>
      </c>
      <c r="F19" s="76"/>
      <c r="G19" s="76"/>
      <c r="H19" s="76"/>
      <c r="I19" s="15">
        <v>9</v>
      </c>
    </row>
    <row r="20" spans="1:9" ht="12.75">
      <c r="A20" s="15">
        <v>10</v>
      </c>
      <c r="B20" s="17"/>
      <c r="C20" s="17"/>
      <c r="D20" s="17"/>
      <c r="E20" s="19">
        <v>10</v>
      </c>
      <c r="F20" s="76"/>
      <c r="G20" s="76"/>
      <c r="H20" s="76"/>
      <c r="I20" s="15">
        <v>10</v>
      </c>
    </row>
    <row r="21" spans="1:9" ht="12.75">
      <c r="A21" s="15">
        <v>11</v>
      </c>
      <c r="B21" s="17" t="s">
        <v>3</v>
      </c>
      <c r="C21" s="17"/>
      <c r="D21" s="17"/>
      <c r="E21" s="19">
        <v>11</v>
      </c>
      <c r="F21" s="76"/>
      <c r="G21" s="76"/>
      <c r="H21" s="76"/>
      <c r="I21" s="15">
        <v>11</v>
      </c>
    </row>
    <row r="22" spans="1:9" ht="12.75">
      <c r="A22" s="15">
        <v>12</v>
      </c>
      <c r="B22" s="17"/>
      <c r="C22" s="17"/>
      <c r="D22" s="17"/>
      <c r="E22" s="19">
        <v>12</v>
      </c>
      <c r="F22" s="76"/>
      <c r="G22" s="76"/>
      <c r="H22" s="76"/>
      <c r="I22" s="15">
        <v>12</v>
      </c>
    </row>
    <row r="23" spans="1:9" ht="12.75">
      <c r="A23" s="15">
        <v>13</v>
      </c>
      <c r="B23" s="17"/>
      <c r="C23" s="17"/>
      <c r="D23" s="17"/>
      <c r="E23" s="19">
        <v>13</v>
      </c>
      <c r="F23" s="76"/>
      <c r="G23" s="76"/>
      <c r="H23" s="76"/>
      <c r="I23" s="15">
        <v>13</v>
      </c>
    </row>
    <row r="24" spans="1:9" ht="12.75">
      <c r="A24" s="15">
        <v>14</v>
      </c>
      <c r="B24" s="17"/>
      <c r="C24" s="17">
        <v>0</v>
      </c>
      <c r="D24" s="17"/>
      <c r="E24" s="19" t="s">
        <v>68</v>
      </c>
      <c r="F24" s="76">
        <v>0</v>
      </c>
      <c r="G24" s="76">
        <v>0</v>
      </c>
      <c r="H24" s="76">
        <v>0</v>
      </c>
      <c r="I24" s="15">
        <v>14</v>
      </c>
    </row>
    <row r="25" spans="1:9" ht="12.75">
      <c r="A25" s="10" t="s">
        <v>3</v>
      </c>
      <c r="B25" s="203"/>
      <c r="C25" s="203"/>
      <c r="D25" s="203"/>
      <c r="E25" s="34" t="s">
        <v>17</v>
      </c>
      <c r="F25" s="210"/>
      <c r="G25" s="210"/>
      <c r="H25" s="210"/>
      <c r="I25" s="10"/>
    </row>
    <row r="26" spans="1:9" ht="12.75">
      <c r="A26" s="15">
        <v>15</v>
      </c>
      <c r="B26" s="17"/>
      <c r="C26" s="17"/>
      <c r="D26" s="17"/>
      <c r="E26" s="19" t="s">
        <v>164</v>
      </c>
      <c r="F26" s="83"/>
      <c r="G26" s="83"/>
      <c r="H26" s="83"/>
      <c r="I26" s="15">
        <v>15</v>
      </c>
    </row>
    <row r="27" spans="1:9" ht="12.75">
      <c r="A27" s="15">
        <v>16</v>
      </c>
      <c r="B27" s="17"/>
      <c r="C27" s="17"/>
      <c r="D27" s="17"/>
      <c r="E27" s="19">
        <v>16</v>
      </c>
      <c r="F27" s="83"/>
      <c r="G27" s="83"/>
      <c r="H27" s="83"/>
      <c r="I27" s="15">
        <v>16</v>
      </c>
    </row>
    <row r="28" spans="1:9" ht="12.75">
      <c r="A28" s="15">
        <v>17</v>
      </c>
      <c r="B28" s="17"/>
      <c r="C28" s="17"/>
      <c r="D28" s="17"/>
      <c r="E28" s="19">
        <v>17</v>
      </c>
      <c r="F28" s="83"/>
      <c r="G28" s="83"/>
      <c r="H28" s="83"/>
      <c r="I28" s="15">
        <v>17</v>
      </c>
    </row>
    <row r="29" spans="1:9" ht="12.75">
      <c r="A29" s="15">
        <v>18</v>
      </c>
      <c r="B29" s="17"/>
      <c r="C29" s="17"/>
      <c r="D29" s="17"/>
      <c r="E29" s="19">
        <v>18</v>
      </c>
      <c r="F29" s="83"/>
      <c r="G29" s="83"/>
      <c r="H29" s="83"/>
      <c r="I29" s="15">
        <v>18</v>
      </c>
    </row>
    <row r="30" spans="1:9" ht="12.75">
      <c r="A30" s="15">
        <v>19</v>
      </c>
      <c r="B30" s="17"/>
      <c r="C30" s="17"/>
      <c r="D30" s="17"/>
      <c r="E30" s="19">
        <v>19</v>
      </c>
      <c r="F30" s="83"/>
      <c r="G30" s="83"/>
      <c r="H30" s="83"/>
      <c r="I30" s="15">
        <v>19</v>
      </c>
    </row>
    <row r="31" spans="1:9" ht="12.75">
      <c r="A31" s="15">
        <v>20</v>
      </c>
      <c r="B31" s="17"/>
      <c r="C31" s="17"/>
      <c r="D31" s="17"/>
      <c r="E31" s="19">
        <v>20</v>
      </c>
      <c r="F31" s="83"/>
      <c r="G31" s="83"/>
      <c r="H31" s="83"/>
      <c r="I31" s="15">
        <v>20</v>
      </c>
    </row>
    <row r="32" spans="1:9" ht="12.75">
      <c r="A32" s="15">
        <v>21</v>
      </c>
      <c r="B32" s="17"/>
      <c r="C32" s="17"/>
      <c r="D32" s="17"/>
      <c r="E32" s="19" t="s">
        <v>69</v>
      </c>
      <c r="F32" s="83"/>
      <c r="G32" s="83"/>
      <c r="H32" s="83"/>
      <c r="I32" s="15">
        <v>21</v>
      </c>
    </row>
    <row r="33" spans="1:9" ht="12.75">
      <c r="A33" s="10" t="s">
        <v>3</v>
      </c>
      <c r="B33" s="203"/>
      <c r="C33" s="203"/>
      <c r="D33" s="203"/>
      <c r="E33" s="34" t="s">
        <v>18</v>
      </c>
      <c r="F33" s="210"/>
      <c r="G33" s="210"/>
      <c r="H33" s="210"/>
      <c r="I33" s="10" t="s">
        <v>3</v>
      </c>
    </row>
    <row r="34" spans="1:9" ht="12.75">
      <c r="A34" s="15">
        <v>22</v>
      </c>
      <c r="B34" s="17">
        <v>0</v>
      </c>
      <c r="C34" s="17"/>
      <c r="D34" s="83"/>
      <c r="E34" s="19" t="s">
        <v>195</v>
      </c>
      <c r="F34" s="83"/>
      <c r="G34" s="83"/>
      <c r="H34" s="83"/>
      <c r="I34" s="15">
        <v>22</v>
      </c>
    </row>
    <row r="35" spans="1:9" ht="12.75">
      <c r="A35" s="15">
        <v>23</v>
      </c>
      <c r="B35" s="17"/>
      <c r="C35" s="17"/>
      <c r="D35" s="83"/>
      <c r="E35" s="19" t="s">
        <v>176</v>
      </c>
      <c r="F35" s="83"/>
      <c r="G35" s="83"/>
      <c r="H35" s="83"/>
      <c r="I35" s="15">
        <v>23</v>
      </c>
    </row>
    <row r="36" spans="1:9" ht="12.75">
      <c r="A36" s="15">
        <v>24</v>
      </c>
      <c r="B36" s="17"/>
      <c r="C36" s="17"/>
      <c r="D36" s="83"/>
      <c r="E36" s="19" t="s">
        <v>207</v>
      </c>
      <c r="F36" s="83"/>
      <c r="G36" s="83"/>
      <c r="H36" s="83"/>
      <c r="I36" s="15"/>
    </row>
    <row r="37" spans="1:9" ht="12.75">
      <c r="A37" s="15">
        <v>25</v>
      </c>
      <c r="B37" s="17">
        <v>496</v>
      </c>
      <c r="C37" s="17"/>
      <c r="D37" s="83"/>
      <c r="E37" s="19" t="s">
        <v>208</v>
      </c>
      <c r="F37" s="83"/>
      <c r="G37" s="83"/>
      <c r="H37" s="83"/>
      <c r="I37" s="15">
        <v>24</v>
      </c>
    </row>
    <row r="38" spans="1:9" ht="12.75">
      <c r="A38" s="15">
        <v>26</v>
      </c>
      <c r="B38" s="37">
        <v>496</v>
      </c>
      <c r="C38" s="37"/>
      <c r="D38" s="83"/>
      <c r="E38" s="19" t="s">
        <v>205</v>
      </c>
      <c r="F38" s="83"/>
      <c r="G38" s="83"/>
      <c r="H38" s="83"/>
      <c r="I38" s="15">
        <v>25</v>
      </c>
    </row>
    <row r="39" spans="1:9" ht="12.75">
      <c r="A39" s="15">
        <v>27</v>
      </c>
      <c r="B39" s="65"/>
      <c r="C39" s="65"/>
      <c r="D39" s="93"/>
      <c r="E39" s="40" t="s">
        <v>48</v>
      </c>
      <c r="F39" s="93"/>
      <c r="G39" s="93"/>
      <c r="H39" s="93"/>
      <c r="I39" s="15"/>
    </row>
    <row r="40" spans="1:9" ht="12.75">
      <c r="A40" s="15">
        <v>28</v>
      </c>
      <c r="B40" s="17"/>
      <c r="C40" s="17"/>
      <c r="D40" s="92"/>
      <c r="E40" s="66" t="s">
        <v>206</v>
      </c>
      <c r="F40" s="92"/>
      <c r="G40" s="92"/>
      <c r="H40" s="92"/>
      <c r="I40" s="15">
        <v>26</v>
      </c>
    </row>
    <row r="41" spans="1:9" ht="12.75">
      <c r="A41" s="15">
        <v>29</v>
      </c>
      <c r="B41" s="17">
        <v>0</v>
      </c>
      <c r="C41" s="17"/>
      <c r="D41" s="93"/>
      <c r="E41" s="39" t="s">
        <v>258</v>
      </c>
      <c r="F41" s="93"/>
      <c r="G41" s="93"/>
      <c r="H41" s="93"/>
      <c r="I41" s="15">
        <v>27</v>
      </c>
    </row>
    <row r="42" spans="1:9" ht="12.75">
      <c r="A42" s="15">
        <v>30</v>
      </c>
      <c r="B42" s="17">
        <f>SUM(B16,B24,B32,B38,B41)</f>
        <v>496</v>
      </c>
      <c r="C42" s="17"/>
      <c r="D42" s="83"/>
      <c r="E42" s="19" t="s">
        <v>70</v>
      </c>
      <c r="F42" s="83"/>
      <c r="G42" s="83"/>
      <c r="H42" s="83"/>
      <c r="I42" s="15">
        <v>28</v>
      </c>
    </row>
    <row r="43" spans="1:8" ht="15">
      <c r="A43" s="1"/>
      <c r="B43" s="1"/>
      <c r="H43" s="26" t="s">
        <v>189</v>
      </c>
    </row>
  </sheetData>
  <mergeCells count="23">
    <mergeCell ref="B25:D25"/>
    <mergeCell ref="F25:H25"/>
    <mergeCell ref="B33:D33"/>
    <mergeCell ref="F33:H33"/>
    <mergeCell ref="C7:C8"/>
    <mergeCell ref="B9:D9"/>
    <mergeCell ref="F9:H9"/>
    <mergeCell ref="B17:D17"/>
    <mergeCell ref="F17:H17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D1:F1"/>
    <mergeCell ref="D2:F2"/>
    <mergeCell ref="D3:F3"/>
    <mergeCell ref="G3:I3"/>
  </mergeCells>
  <printOptions/>
  <pageMargins left="0.75" right="0.75" top="0.25" bottom="0.25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3">
      <selection activeCell="M32" sqref="M32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4" width="13.7109375" style="0" customWidth="1"/>
    <col min="5" max="5" width="32.7109375" style="0" customWidth="1"/>
    <col min="6" max="8" width="13.7109375" style="0" customWidth="1"/>
    <col min="9" max="9" width="3.7109375" style="0" customWidth="1"/>
  </cols>
  <sheetData>
    <row r="1" spans="1:4" ht="15.75" hidden="1">
      <c r="A1" s="1"/>
      <c r="B1" s="1"/>
      <c r="C1" s="1"/>
      <c r="D1" s="2"/>
    </row>
    <row r="2" spans="1:9" ht="15.75" hidden="1">
      <c r="A2" s="1"/>
      <c r="B2" s="161"/>
      <c r="C2" s="161"/>
      <c r="D2" s="2"/>
      <c r="E2" s="5"/>
      <c r="G2" s="162"/>
      <c r="H2" s="162"/>
      <c r="I2" s="4"/>
    </row>
    <row r="3" spans="1:9" ht="18">
      <c r="A3" s="1"/>
      <c r="B3" s="198" t="s">
        <v>1</v>
      </c>
      <c r="C3" s="161"/>
      <c r="D3" s="2"/>
      <c r="E3" s="58" t="s">
        <v>24</v>
      </c>
      <c r="G3" s="162"/>
      <c r="H3" s="162"/>
      <c r="I3" s="4"/>
    </row>
    <row r="4" spans="1:9" ht="15.75">
      <c r="A4" s="1"/>
      <c r="B4" s="198" t="s">
        <v>25</v>
      </c>
      <c r="C4" s="161"/>
      <c r="D4" s="2"/>
      <c r="E4" s="5" t="s">
        <v>192</v>
      </c>
      <c r="F4" s="196" t="s">
        <v>37</v>
      </c>
      <c r="G4" s="197"/>
      <c r="H4" s="197"/>
      <c r="I4" s="7"/>
    </row>
    <row r="5" spans="1:8" ht="15.75">
      <c r="A5" s="1"/>
      <c r="B5" s="161"/>
      <c r="C5" s="161"/>
      <c r="D5" s="2"/>
      <c r="E5" s="8" t="s">
        <v>190</v>
      </c>
      <c r="F5" s="195" t="s">
        <v>191</v>
      </c>
      <c r="G5" s="195"/>
      <c r="H5" s="195"/>
    </row>
    <row r="6" spans="1:10" ht="15">
      <c r="A6" s="139"/>
      <c r="B6" s="201" t="s">
        <v>4</v>
      </c>
      <c r="C6" s="160"/>
      <c r="D6" s="160"/>
      <c r="E6" s="141" t="s">
        <v>26</v>
      </c>
      <c r="F6" s="144" t="s">
        <v>226</v>
      </c>
      <c r="G6" s="145"/>
      <c r="H6" s="146"/>
      <c r="I6" s="149"/>
      <c r="J6" s="42"/>
    </row>
    <row r="7" spans="1:10" ht="15">
      <c r="A7" s="140"/>
      <c r="B7" s="202" t="s">
        <v>6</v>
      </c>
      <c r="C7" s="153"/>
      <c r="D7" s="154" t="s">
        <v>229</v>
      </c>
      <c r="E7" s="142"/>
      <c r="F7" s="154" t="s">
        <v>27</v>
      </c>
      <c r="G7" s="154" t="s">
        <v>28</v>
      </c>
      <c r="H7" s="154" t="s">
        <v>29</v>
      </c>
      <c r="I7" s="150"/>
      <c r="J7" s="42"/>
    </row>
    <row r="8" spans="1:10" ht="12.75">
      <c r="A8" s="140"/>
      <c r="B8" s="199" t="s">
        <v>227</v>
      </c>
      <c r="C8" s="154" t="s">
        <v>228</v>
      </c>
      <c r="D8" s="155"/>
      <c r="E8" s="142"/>
      <c r="F8" s="155"/>
      <c r="G8" s="156"/>
      <c r="H8" s="155"/>
      <c r="I8" s="150"/>
      <c r="J8" s="42"/>
    </row>
    <row r="9" spans="1:10" ht="12.75">
      <c r="A9" s="133"/>
      <c r="B9" s="200"/>
      <c r="C9" s="155"/>
      <c r="D9" s="155"/>
      <c r="E9" s="142"/>
      <c r="F9" s="155"/>
      <c r="G9" s="156"/>
      <c r="H9" s="155"/>
      <c r="I9" s="151"/>
      <c r="J9" s="42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10"/>
      <c r="J10" s="86"/>
    </row>
    <row r="11" spans="1:10" ht="12.75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  <c r="J11" s="86"/>
    </row>
    <row r="12" spans="1:10" ht="12.75">
      <c r="A12" s="15">
        <v>2</v>
      </c>
      <c r="B12" s="17"/>
      <c r="C12" s="17"/>
      <c r="D12" s="17">
        <v>0</v>
      </c>
      <c r="E12" s="13" t="s">
        <v>31</v>
      </c>
      <c r="F12" s="17">
        <v>0</v>
      </c>
      <c r="G12" s="17"/>
      <c r="H12" s="17"/>
      <c r="I12" s="15">
        <v>2</v>
      </c>
      <c r="J12" s="86"/>
    </row>
    <row r="13" spans="1:10" ht="12.75">
      <c r="A13" s="15">
        <v>3</v>
      </c>
      <c r="B13" s="17"/>
      <c r="C13" s="17"/>
      <c r="D13" s="17"/>
      <c r="E13" s="13" t="s">
        <v>32</v>
      </c>
      <c r="F13" s="17"/>
      <c r="G13" s="17"/>
      <c r="H13" s="17"/>
      <c r="I13" s="15">
        <v>3</v>
      </c>
      <c r="J13" s="86"/>
    </row>
    <row r="14" spans="1:10" ht="12.75">
      <c r="A14" s="15">
        <v>4</v>
      </c>
      <c r="B14" s="17"/>
      <c r="C14" s="17"/>
      <c r="D14" s="17"/>
      <c r="E14" s="13" t="s">
        <v>33</v>
      </c>
      <c r="F14" s="17"/>
      <c r="G14" s="17"/>
      <c r="H14" s="17"/>
      <c r="I14" s="15">
        <v>4</v>
      </c>
      <c r="J14" s="86"/>
    </row>
    <row r="15" spans="1:10" ht="12.75">
      <c r="A15" s="15">
        <v>5</v>
      </c>
      <c r="B15" s="17"/>
      <c r="C15" s="17"/>
      <c r="D15" s="17"/>
      <c r="E15" s="15" t="s">
        <v>209</v>
      </c>
      <c r="F15" s="17"/>
      <c r="G15" s="17"/>
      <c r="H15" s="17"/>
      <c r="I15" s="15">
        <v>5</v>
      </c>
      <c r="J15" s="86"/>
    </row>
    <row r="16" spans="1:10" ht="12.75">
      <c r="A16" s="15">
        <v>6</v>
      </c>
      <c r="B16" s="17"/>
      <c r="C16" s="17"/>
      <c r="D16" s="17"/>
      <c r="E16" s="19">
        <v>6</v>
      </c>
      <c r="F16" s="17"/>
      <c r="G16" s="17"/>
      <c r="H16" s="17"/>
      <c r="I16" s="15">
        <v>6</v>
      </c>
      <c r="J16" s="86"/>
    </row>
    <row r="17" spans="1:10" ht="12.75">
      <c r="A17" s="15">
        <v>7</v>
      </c>
      <c r="B17" s="17"/>
      <c r="C17" s="17"/>
      <c r="D17" s="17"/>
      <c r="E17" s="19">
        <v>7</v>
      </c>
      <c r="F17" s="17"/>
      <c r="G17" s="17"/>
      <c r="H17" s="17"/>
      <c r="I17" s="15">
        <v>7</v>
      </c>
      <c r="J17" s="86"/>
    </row>
    <row r="18" spans="1:10" ht="12.75">
      <c r="A18" s="15">
        <v>8</v>
      </c>
      <c r="B18" s="17"/>
      <c r="C18" s="17"/>
      <c r="D18" s="17"/>
      <c r="E18" s="19">
        <v>8</v>
      </c>
      <c r="F18" s="17"/>
      <c r="G18" s="17"/>
      <c r="H18" s="17"/>
      <c r="I18" s="15">
        <v>8</v>
      </c>
      <c r="J18" s="86"/>
    </row>
    <row r="19" spans="1:10" ht="12.75">
      <c r="A19" s="15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  <c r="J19" s="86"/>
    </row>
    <row r="20" spans="1:10" ht="12.75">
      <c r="A20" s="15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  <c r="J20" s="86"/>
    </row>
    <row r="21" spans="1:10" ht="12.75">
      <c r="A21" s="15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  <c r="J21" s="86"/>
    </row>
    <row r="22" spans="1:10" ht="12.75">
      <c r="A22" s="15">
        <v>12</v>
      </c>
      <c r="B22" s="17"/>
      <c r="C22" s="17"/>
      <c r="D22" s="17"/>
      <c r="E22" s="19" t="s">
        <v>210</v>
      </c>
      <c r="F22" s="17"/>
      <c r="G22" s="17"/>
      <c r="H22" s="17"/>
      <c r="I22" s="15">
        <v>12</v>
      </c>
      <c r="J22" s="86"/>
    </row>
    <row r="23" spans="1:10" ht="12.75">
      <c r="A23" s="15">
        <v>13</v>
      </c>
      <c r="B23" s="17"/>
      <c r="C23" s="17"/>
      <c r="D23" s="17"/>
      <c r="E23" s="19" t="s">
        <v>211</v>
      </c>
      <c r="F23" s="17"/>
      <c r="G23" s="17"/>
      <c r="H23" s="17"/>
      <c r="I23" s="15">
        <v>13</v>
      </c>
      <c r="J23" s="86"/>
    </row>
    <row r="24" spans="1:10" ht="12.75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  <c r="J24" s="86"/>
    </row>
    <row r="25" spans="1:10" ht="12.75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  <c r="J25" s="86"/>
    </row>
    <row r="26" spans="1:10" ht="12.75">
      <c r="A26" s="15">
        <v>16</v>
      </c>
      <c r="B26" s="17"/>
      <c r="C26" s="17"/>
      <c r="D26" s="17"/>
      <c r="E26" s="19" t="s">
        <v>212</v>
      </c>
      <c r="F26" s="17"/>
      <c r="G26" s="17"/>
      <c r="H26" s="17"/>
      <c r="I26" s="15">
        <v>16</v>
      </c>
      <c r="J26" s="86"/>
    </row>
    <row r="27" spans="1:10" ht="12.75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  <c r="J27" s="86"/>
    </row>
    <row r="28" spans="1:10" ht="12.75" hidden="1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  <c r="J28" s="86"/>
    </row>
    <row r="29" spans="1:10" ht="12.75" hidden="1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  <c r="J29" s="86"/>
    </row>
    <row r="30" spans="1:10" ht="12.75" hidden="1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  <c r="J30" s="86"/>
    </row>
    <row r="31" spans="1:10" ht="12.75" hidden="1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  <c r="J31" s="86"/>
    </row>
    <row r="32" spans="1:10" ht="12.75">
      <c r="A32" s="15">
        <v>18</v>
      </c>
      <c r="B32" s="17"/>
      <c r="C32" s="17"/>
      <c r="D32" s="17"/>
      <c r="E32" s="19">
        <v>18</v>
      </c>
      <c r="F32" s="17"/>
      <c r="G32" s="17"/>
      <c r="H32" s="17"/>
      <c r="I32" s="15">
        <v>22</v>
      </c>
      <c r="J32" s="86"/>
    </row>
    <row r="33" spans="1:10" ht="12.75" hidden="1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  <c r="J33" s="86"/>
    </row>
    <row r="34" spans="1:10" ht="12.75">
      <c r="A34" s="15">
        <v>19</v>
      </c>
      <c r="B34" s="17"/>
      <c r="C34" s="17"/>
      <c r="D34" s="17"/>
      <c r="E34" s="19">
        <v>19</v>
      </c>
      <c r="F34" s="17"/>
      <c r="G34" s="17"/>
      <c r="H34" s="17"/>
      <c r="I34" s="15">
        <v>24</v>
      </c>
      <c r="J34" s="86"/>
    </row>
    <row r="35" spans="1:10" ht="12.75" hidden="1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  <c r="J35" s="86"/>
    </row>
    <row r="36" spans="1:10" ht="12.75">
      <c r="A36" s="15">
        <v>20</v>
      </c>
      <c r="B36" s="17"/>
      <c r="C36" s="17"/>
      <c r="D36" s="17"/>
      <c r="E36" s="19">
        <v>20</v>
      </c>
      <c r="F36" s="17"/>
      <c r="G36" s="17"/>
      <c r="H36" s="17"/>
      <c r="I36" s="15">
        <v>26</v>
      </c>
      <c r="J36" s="86"/>
    </row>
    <row r="37" spans="1:10" ht="12.75" hidden="1">
      <c r="A37" s="15">
        <v>21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  <c r="J37" s="86"/>
    </row>
    <row r="38" spans="1:10" ht="12.75" hidden="1">
      <c r="A38" s="15">
        <v>22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  <c r="J38" s="86"/>
    </row>
    <row r="39" spans="1:10" ht="12.75">
      <c r="A39" s="15">
        <v>21</v>
      </c>
      <c r="B39" s="17"/>
      <c r="C39" s="17"/>
      <c r="D39" s="17"/>
      <c r="E39" s="15"/>
      <c r="F39" s="17">
        <v>0</v>
      </c>
      <c r="G39" s="17">
        <v>0</v>
      </c>
      <c r="H39" s="17">
        <v>0</v>
      </c>
      <c r="I39" s="15">
        <v>29</v>
      </c>
      <c r="J39" s="86"/>
    </row>
    <row r="40" spans="1:10" ht="12.75">
      <c r="A40" s="15">
        <v>22</v>
      </c>
      <c r="B40" s="35"/>
      <c r="C40" s="35"/>
      <c r="D40" s="17"/>
      <c r="E40" s="15"/>
      <c r="F40" s="17"/>
      <c r="G40" s="17"/>
      <c r="H40" s="17"/>
      <c r="I40" s="15">
        <v>30</v>
      </c>
      <c r="J40" s="86"/>
    </row>
    <row r="41" spans="1:10" ht="12.75">
      <c r="A41" s="15">
        <v>23</v>
      </c>
      <c r="B41" s="17"/>
      <c r="C41" s="17"/>
      <c r="D41" s="35"/>
      <c r="E41" s="15"/>
      <c r="F41" s="35"/>
      <c r="G41" s="35"/>
      <c r="H41" s="35"/>
      <c r="I41" s="15">
        <v>31</v>
      </c>
      <c r="J41" s="86"/>
    </row>
    <row r="42" spans="1:10" ht="12.75">
      <c r="A42" s="15">
        <v>24</v>
      </c>
      <c r="B42" s="17"/>
      <c r="C42" s="17"/>
      <c r="D42" s="17">
        <v>0</v>
      </c>
      <c r="E42" s="15" t="s">
        <v>213</v>
      </c>
      <c r="F42" s="17">
        <v>0</v>
      </c>
      <c r="G42" s="17">
        <v>0</v>
      </c>
      <c r="H42" s="17">
        <v>0</v>
      </c>
      <c r="I42" s="15">
        <v>32</v>
      </c>
      <c r="J42" s="86"/>
    </row>
    <row r="43" spans="1:5" ht="15.75">
      <c r="A43" s="1"/>
      <c r="B43" s="1"/>
      <c r="C43" s="1"/>
      <c r="D43" s="2"/>
      <c r="E43" s="23"/>
    </row>
    <row r="44" spans="1:4" ht="15.75">
      <c r="A44" s="1"/>
      <c r="B44" s="1"/>
      <c r="C44" s="1"/>
      <c r="D44" s="2"/>
    </row>
    <row r="45" spans="1:8" ht="15.75">
      <c r="A45" s="1"/>
      <c r="B45" s="1"/>
      <c r="C45" s="1"/>
      <c r="D45" s="2"/>
      <c r="H45" t="s">
        <v>197</v>
      </c>
    </row>
    <row r="46" spans="1:4" ht="15.75">
      <c r="A46" s="1"/>
      <c r="B46" s="1"/>
      <c r="C46" s="1"/>
      <c r="D46" s="2"/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B2:C2"/>
    <mergeCell ref="B3:C3"/>
    <mergeCell ref="B4:C4"/>
    <mergeCell ref="B5:C5"/>
    <mergeCell ref="G3:H3"/>
    <mergeCell ref="G2:H2"/>
    <mergeCell ref="E6:E9"/>
    <mergeCell ref="F7:F9"/>
    <mergeCell ref="G7:G9"/>
    <mergeCell ref="H7:H9"/>
    <mergeCell ref="F5:H5"/>
    <mergeCell ref="F4:H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R27" sqref="R27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7" width="10.7109375" style="0" customWidth="1"/>
    <col min="8" max="10" width="13.7109375" style="0" customWidth="1"/>
    <col min="11" max="11" width="3.7109375" style="0" customWidth="1"/>
  </cols>
  <sheetData>
    <row r="1" spans="2:11" ht="15.75">
      <c r="B1" s="162"/>
      <c r="C1" s="162"/>
      <c r="D1" s="162"/>
      <c r="E1" s="193" t="s">
        <v>19</v>
      </c>
      <c r="F1" s="194"/>
      <c r="G1" s="194"/>
      <c r="H1" s="162"/>
      <c r="I1" s="162"/>
      <c r="J1" s="162"/>
      <c r="K1" s="162"/>
    </row>
    <row r="2" spans="2:11" ht="12.75">
      <c r="B2" s="191" t="s">
        <v>1</v>
      </c>
      <c r="C2" s="192"/>
      <c r="D2" s="192"/>
      <c r="E2" s="175" t="s">
        <v>16</v>
      </c>
      <c r="F2" s="162"/>
      <c r="G2" s="162"/>
      <c r="H2" s="162"/>
      <c r="I2" s="162"/>
      <c r="J2" s="162"/>
      <c r="K2" s="162"/>
    </row>
    <row r="3" spans="2:11" ht="12.75">
      <c r="B3" s="191" t="s">
        <v>20</v>
      </c>
      <c r="C3" s="192"/>
      <c r="D3" s="192"/>
      <c r="E3" s="175" t="s">
        <v>38</v>
      </c>
      <c r="F3" s="162"/>
      <c r="G3" s="162"/>
      <c r="H3" s="175" t="s">
        <v>49</v>
      </c>
      <c r="I3" s="175"/>
      <c r="J3" s="175"/>
      <c r="K3" s="175"/>
    </row>
    <row r="4" spans="2:11" ht="12.75"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49"/>
      <c r="B5" s="185" t="s">
        <v>4</v>
      </c>
      <c r="C5" s="185"/>
      <c r="D5" s="186"/>
      <c r="E5" s="187" t="s">
        <v>5</v>
      </c>
      <c r="F5" s="170"/>
      <c r="G5" s="171"/>
      <c r="H5" s="169" t="s">
        <v>314</v>
      </c>
      <c r="I5" s="170"/>
      <c r="J5" s="170"/>
      <c r="K5" s="149"/>
    </row>
    <row r="6" spans="1:11" ht="12.75">
      <c r="A6" s="150"/>
      <c r="B6" s="162" t="s">
        <v>6</v>
      </c>
      <c r="C6" s="162"/>
      <c r="D6" s="43" t="s">
        <v>7</v>
      </c>
      <c r="E6" s="188"/>
      <c r="F6" s="189"/>
      <c r="G6" s="190"/>
      <c r="H6" s="172"/>
      <c r="I6" s="168"/>
      <c r="J6" s="168"/>
      <c r="K6" s="150"/>
    </row>
    <row r="7" spans="1:11" ht="12.75">
      <c r="A7" s="150"/>
      <c r="B7" s="44" t="s">
        <v>8</v>
      </c>
      <c r="C7" s="45" t="s">
        <v>9</v>
      </c>
      <c r="D7" s="46" t="s">
        <v>10</v>
      </c>
      <c r="E7" s="188"/>
      <c r="F7" s="189"/>
      <c r="G7" s="190"/>
      <c r="H7" s="47" t="s">
        <v>21</v>
      </c>
      <c r="I7" s="47" t="s">
        <v>22</v>
      </c>
      <c r="J7" s="48" t="s">
        <v>23</v>
      </c>
      <c r="K7" s="150"/>
    </row>
    <row r="8" spans="1:11" ht="12.75">
      <c r="A8" s="151"/>
      <c r="B8" s="49" t="s">
        <v>291</v>
      </c>
      <c r="C8" s="50" t="s">
        <v>313</v>
      </c>
      <c r="D8" s="81" t="s">
        <v>312</v>
      </c>
      <c r="E8" s="188"/>
      <c r="F8" s="189"/>
      <c r="G8" s="190"/>
      <c r="H8" s="51" t="s">
        <v>13</v>
      </c>
      <c r="I8" s="51" t="s">
        <v>14</v>
      </c>
      <c r="J8" s="52" t="s">
        <v>15</v>
      </c>
      <c r="K8" s="151"/>
    </row>
    <row r="9" spans="1:11" ht="12.75">
      <c r="A9" s="53">
        <v>1</v>
      </c>
      <c r="B9" s="36">
        <v>1806</v>
      </c>
      <c r="C9" s="36">
        <v>1664</v>
      </c>
      <c r="D9" s="36">
        <v>2700</v>
      </c>
      <c r="E9" s="181" t="s">
        <v>52</v>
      </c>
      <c r="F9" s="181"/>
      <c r="G9" s="181"/>
      <c r="H9" s="36">
        <v>2700</v>
      </c>
      <c r="I9" s="36">
        <v>2700</v>
      </c>
      <c r="J9" s="36">
        <v>2700</v>
      </c>
      <c r="K9" s="53">
        <v>1</v>
      </c>
    </row>
    <row r="10" spans="1:11" ht="12.75">
      <c r="A10" s="53">
        <v>2</v>
      </c>
      <c r="B10" s="36">
        <v>1734</v>
      </c>
      <c r="C10" s="36">
        <v>1711</v>
      </c>
      <c r="D10" s="36">
        <v>2500</v>
      </c>
      <c r="E10" s="178" t="s">
        <v>50</v>
      </c>
      <c r="F10" s="179"/>
      <c r="G10" s="180"/>
      <c r="H10" s="36">
        <v>2500</v>
      </c>
      <c r="I10" s="36">
        <v>2500</v>
      </c>
      <c r="J10" s="36">
        <v>2500</v>
      </c>
      <c r="K10" s="53">
        <v>2</v>
      </c>
    </row>
    <row r="11" spans="1:11" ht="12.75">
      <c r="A11" s="53">
        <v>3</v>
      </c>
      <c r="B11" s="36">
        <v>1737</v>
      </c>
      <c r="C11" s="36">
        <v>1452</v>
      </c>
      <c r="D11" s="36">
        <v>3500</v>
      </c>
      <c r="E11" s="178" t="s">
        <v>59</v>
      </c>
      <c r="F11" s="179"/>
      <c r="G11" s="180"/>
      <c r="H11" s="36">
        <v>3500</v>
      </c>
      <c r="I11" s="36">
        <v>3500</v>
      </c>
      <c r="J11" s="36">
        <v>3500</v>
      </c>
      <c r="K11" s="53">
        <v>3</v>
      </c>
    </row>
    <row r="12" spans="1:11" ht="12.75">
      <c r="A12" s="53">
        <v>4</v>
      </c>
      <c r="B12" s="36">
        <v>4614</v>
      </c>
      <c r="C12" s="36">
        <v>2948</v>
      </c>
      <c r="D12" s="36">
        <v>4500</v>
      </c>
      <c r="E12" s="178" t="s">
        <v>51</v>
      </c>
      <c r="F12" s="179"/>
      <c r="G12" s="180"/>
      <c r="H12" s="36">
        <v>4500</v>
      </c>
      <c r="I12" s="36">
        <v>4500</v>
      </c>
      <c r="J12" s="36">
        <v>4500</v>
      </c>
      <c r="K12" s="53">
        <v>4</v>
      </c>
    </row>
    <row r="13" spans="1:11" ht="12.75">
      <c r="A13" s="53">
        <v>5</v>
      </c>
      <c r="B13" s="36">
        <v>415</v>
      </c>
      <c r="C13" s="36">
        <v>405</v>
      </c>
      <c r="D13" s="36">
        <v>600</v>
      </c>
      <c r="E13" s="178" t="s">
        <v>62</v>
      </c>
      <c r="F13" s="179"/>
      <c r="G13" s="180"/>
      <c r="H13" s="36">
        <v>750</v>
      </c>
      <c r="I13" s="36">
        <v>750</v>
      </c>
      <c r="J13" s="36">
        <v>750</v>
      </c>
      <c r="K13" s="53">
        <v>5</v>
      </c>
    </row>
    <row r="14" spans="1:11" ht="12.75">
      <c r="A14" s="53">
        <v>6</v>
      </c>
      <c r="B14" s="36">
        <v>1393</v>
      </c>
      <c r="C14" s="36">
        <v>310</v>
      </c>
      <c r="D14" s="36">
        <v>2000</v>
      </c>
      <c r="E14" s="178" t="s">
        <v>53</v>
      </c>
      <c r="F14" s="179"/>
      <c r="G14" s="180"/>
      <c r="H14" s="36">
        <v>2000</v>
      </c>
      <c r="I14" s="36">
        <v>2000</v>
      </c>
      <c r="J14" s="36">
        <v>2000</v>
      </c>
      <c r="K14" s="53">
        <v>6</v>
      </c>
    </row>
    <row r="15" spans="1:11" ht="12.75">
      <c r="A15" s="53">
        <v>7</v>
      </c>
      <c r="B15" s="36">
        <v>3021</v>
      </c>
      <c r="C15" s="36">
        <v>3141</v>
      </c>
      <c r="D15" s="36">
        <v>3900</v>
      </c>
      <c r="E15" s="178" t="s">
        <v>54</v>
      </c>
      <c r="F15" s="179"/>
      <c r="G15" s="180"/>
      <c r="H15" s="36">
        <v>3900</v>
      </c>
      <c r="I15" s="36">
        <v>3900</v>
      </c>
      <c r="J15" s="36">
        <v>3900</v>
      </c>
      <c r="K15" s="53">
        <v>7</v>
      </c>
    </row>
    <row r="16" spans="1:11" ht="12.75">
      <c r="A16" s="53">
        <v>8</v>
      </c>
      <c r="B16" s="36">
        <v>1202</v>
      </c>
      <c r="C16" s="36">
        <v>533</v>
      </c>
      <c r="D16" s="36">
        <v>3000</v>
      </c>
      <c r="E16" s="178" t="s">
        <v>55</v>
      </c>
      <c r="F16" s="179"/>
      <c r="G16" s="180"/>
      <c r="H16" s="36">
        <v>3000</v>
      </c>
      <c r="I16" s="36">
        <v>3000</v>
      </c>
      <c r="J16" s="36">
        <v>3000</v>
      </c>
      <c r="K16" s="53">
        <v>8</v>
      </c>
    </row>
    <row r="17" spans="1:11" ht="12.75">
      <c r="A17" s="53">
        <v>9</v>
      </c>
      <c r="B17" s="36">
        <v>130</v>
      </c>
      <c r="C17" s="36">
        <v>72</v>
      </c>
      <c r="D17" s="36">
        <v>600</v>
      </c>
      <c r="E17" s="178" t="s">
        <v>56</v>
      </c>
      <c r="F17" s="179"/>
      <c r="G17" s="180"/>
      <c r="H17" s="36">
        <v>400</v>
      </c>
      <c r="I17" s="36">
        <v>400</v>
      </c>
      <c r="J17" s="36">
        <v>400</v>
      </c>
      <c r="K17" s="53">
        <v>9</v>
      </c>
    </row>
    <row r="18" spans="1:11" ht="12.75">
      <c r="A18" s="53">
        <v>10</v>
      </c>
      <c r="B18" s="36">
        <v>417</v>
      </c>
      <c r="C18" s="36"/>
      <c r="D18" s="36">
        <v>1000</v>
      </c>
      <c r="E18" s="178" t="s">
        <v>57</v>
      </c>
      <c r="F18" s="179"/>
      <c r="G18" s="180"/>
      <c r="H18" s="36">
        <v>1000</v>
      </c>
      <c r="I18" s="36">
        <v>1000</v>
      </c>
      <c r="J18" s="36">
        <v>1000</v>
      </c>
      <c r="K18" s="53">
        <v>10</v>
      </c>
    </row>
    <row r="19" spans="1:11" ht="12.75">
      <c r="A19" s="53">
        <v>11</v>
      </c>
      <c r="B19" s="36">
        <v>1628</v>
      </c>
      <c r="C19" s="36">
        <v>1811</v>
      </c>
      <c r="D19" s="36">
        <v>5165</v>
      </c>
      <c r="E19" s="178" t="s">
        <v>58</v>
      </c>
      <c r="F19" s="179"/>
      <c r="G19" s="180"/>
      <c r="H19" s="36">
        <v>1000</v>
      </c>
      <c r="I19" s="36">
        <v>2693</v>
      </c>
      <c r="J19" s="36">
        <v>2693</v>
      </c>
      <c r="K19" s="53">
        <v>11</v>
      </c>
    </row>
    <row r="20" spans="1:11" ht="12.75">
      <c r="A20" s="53">
        <v>12</v>
      </c>
      <c r="B20" s="36">
        <v>1733</v>
      </c>
      <c r="C20" s="36">
        <v>498</v>
      </c>
      <c r="D20" s="36">
        <v>2500</v>
      </c>
      <c r="E20" s="178" t="s">
        <v>61</v>
      </c>
      <c r="F20" s="179"/>
      <c r="G20" s="180"/>
      <c r="H20" s="36">
        <v>2500</v>
      </c>
      <c r="I20" s="36">
        <v>2500</v>
      </c>
      <c r="J20" s="36">
        <v>2500</v>
      </c>
      <c r="K20" s="53">
        <v>12</v>
      </c>
    </row>
    <row r="21" spans="1:11" ht="12.75">
      <c r="A21" s="53">
        <v>13</v>
      </c>
      <c r="B21" s="36"/>
      <c r="C21" s="36"/>
      <c r="D21" s="36">
        <v>0</v>
      </c>
      <c r="E21" s="178">
        <v>13</v>
      </c>
      <c r="F21" s="179"/>
      <c r="G21" s="180"/>
      <c r="H21" s="36"/>
      <c r="I21" s="36"/>
      <c r="J21" s="36"/>
      <c r="K21" s="53">
        <v>13</v>
      </c>
    </row>
    <row r="22" spans="1:11" ht="12.75">
      <c r="A22" s="53">
        <v>14</v>
      </c>
      <c r="B22" s="36"/>
      <c r="C22" s="36"/>
      <c r="D22" s="36"/>
      <c r="E22" s="178">
        <v>14</v>
      </c>
      <c r="F22" s="179"/>
      <c r="G22" s="180"/>
      <c r="H22" s="36"/>
      <c r="I22" s="36"/>
      <c r="J22" s="36"/>
      <c r="K22" s="53">
        <v>14</v>
      </c>
    </row>
    <row r="23" spans="1:11" ht="12.75">
      <c r="A23" s="53">
        <v>15</v>
      </c>
      <c r="B23" s="36"/>
      <c r="C23" s="36"/>
      <c r="D23" s="36"/>
      <c r="E23" s="178">
        <v>15</v>
      </c>
      <c r="F23" s="179"/>
      <c r="G23" s="180"/>
      <c r="H23" s="36"/>
      <c r="I23" s="36"/>
      <c r="J23" s="36"/>
      <c r="K23" s="53">
        <v>15</v>
      </c>
    </row>
    <row r="24" spans="1:11" ht="12.75">
      <c r="A24" s="53">
        <v>16</v>
      </c>
      <c r="B24" s="36"/>
      <c r="C24" s="36"/>
      <c r="D24" s="36"/>
      <c r="E24" s="178">
        <v>16</v>
      </c>
      <c r="F24" s="179"/>
      <c r="G24" s="180"/>
      <c r="H24" s="36"/>
      <c r="I24" s="36"/>
      <c r="J24" s="36"/>
      <c r="K24" s="53">
        <v>16</v>
      </c>
    </row>
    <row r="25" spans="1:11" ht="12.75">
      <c r="A25" s="53">
        <v>17</v>
      </c>
      <c r="B25" s="36"/>
      <c r="C25" s="36"/>
      <c r="D25" s="36"/>
      <c r="E25" s="178">
        <v>17</v>
      </c>
      <c r="F25" s="179"/>
      <c r="G25" s="180"/>
      <c r="H25" s="36"/>
      <c r="I25" s="36"/>
      <c r="J25" s="36"/>
      <c r="K25" s="53">
        <v>17</v>
      </c>
    </row>
    <row r="26" spans="1:11" ht="12.75">
      <c r="A26" s="53">
        <v>18</v>
      </c>
      <c r="B26" s="36"/>
      <c r="C26" s="36"/>
      <c r="D26" s="36"/>
      <c r="E26" s="178">
        <v>18</v>
      </c>
      <c r="F26" s="179"/>
      <c r="G26" s="180"/>
      <c r="H26" s="36"/>
      <c r="I26" s="36"/>
      <c r="J26" s="36"/>
      <c r="K26" s="53">
        <v>18</v>
      </c>
    </row>
    <row r="27" spans="1:11" ht="12.75">
      <c r="A27" s="53">
        <v>19</v>
      </c>
      <c r="B27" s="36"/>
      <c r="C27" s="36"/>
      <c r="D27" s="36"/>
      <c r="E27" s="178">
        <v>19</v>
      </c>
      <c r="F27" s="179"/>
      <c r="G27" s="180"/>
      <c r="H27" s="36"/>
      <c r="I27" s="36"/>
      <c r="J27" s="36"/>
      <c r="K27" s="53">
        <v>19</v>
      </c>
    </row>
    <row r="28" spans="1:11" ht="12.75">
      <c r="A28" s="53">
        <v>20</v>
      </c>
      <c r="B28" s="36"/>
      <c r="C28" s="36"/>
      <c r="D28" s="36"/>
      <c r="E28" s="178">
        <v>20</v>
      </c>
      <c r="F28" s="179"/>
      <c r="G28" s="180"/>
      <c r="H28" s="36"/>
      <c r="I28" s="36"/>
      <c r="J28" s="36"/>
      <c r="K28" s="53">
        <v>20</v>
      </c>
    </row>
    <row r="29" spans="1:11" ht="12.75">
      <c r="A29" s="53">
        <v>21</v>
      </c>
      <c r="B29" s="36"/>
      <c r="C29" s="36"/>
      <c r="D29" s="36"/>
      <c r="E29" s="178">
        <v>21</v>
      </c>
      <c r="F29" s="179"/>
      <c r="G29" s="180"/>
      <c r="H29" s="36"/>
      <c r="I29" s="36"/>
      <c r="J29" s="36"/>
      <c r="K29" s="53">
        <v>21</v>
      </c>
    </row>
    <row r="30" spans="1:11" ht="12.75">
      <c r="A30" s="53">
        <v>22</v>
      </c>
      <c r="B30" s="36"/>
      <c r="C30" s="36"/>
      <c r="D30" s="36"/>
      <c r="E30" s="178">
        <v>22</v>
      </c>
      <c r="F30" s="179"/>
      <c r="G30" s="180"/>
      <c r="H30" s="36"/>
      <c r="I30" s="36"/>
      <c r="J30" s="36"/>
      <c r="K30" s="53">
        <v>22</v>
      </c>
    </row>
    <row r="31" spans="1:11" ht="12.75">
      <c r="A31" s="53">
        <v>23</v>
      </c>
      <c r="B31" s="36"/>
      <c r="C31" s="36"/>
      <c r="D31" s="36"/>
      <c r="E31" s="178">
        <v>23</v>
      </c>
      <c r="F31" s="179"/>
      <c r="G31" s="180"/>
      <c r="H31" s="36"/>
      <c r="I31" s="36"/>
      <c r="J31" s="36"/>
      <c r="K31" s="53">
        <v>23</v>
      </c>
    </row>
    <row r="32" spans="1:11" ht="12.75">
      <c r="A32" s="53">
        <v>24</v>
      </c>
      <c r="B32" s="36"/>
      <c r="C32" s="36"/>
      <c r="D32" s="36"/>
      <c r="E32" s="178">
        <v>24</v>
      </c>
      <c r="F32" s="179"/>
      <c r="G32" s="180"/>
      <c r="H32" s="36"/>
      <c r="I32" s="36"/>
      <c r="J32" s="36"/>
      <c r="K32" s="53">
        <v>24</v>
      </c>
    </row>
    <row r="33" spans="1:11" ht="12.75">
      <c r="A33" s="53">
        <v>25</v>
      </c>
      <c r="B33" s="36"/>
      <c r="C33" s="36"/>
      <c r="D33" s="36"/>
      <c r="E33" s="178">
        <v>25</v>
      </c>
      <c r="F33" s="179"/>
      <c r="G33" s="180"/>
      <c r="H33" s="36"/>
      <c r="I33" s="36"/>
      <c r="J33" s="36"/>
      <c r="K33" s="53">
        <v>25</v>
      </c>
    </row>
    <row r="34" spans="1:11" ht="12.75">
      <c r="A34" s="53">
        <v>26</v>
      </c>
      <c r="B34" s="36"/>
      <c r="C34" s="36"/>
      <c r="D34" s="54"/>
      <c r="E34" s="178" t="s">
        <v>262</v>
      </c>
      <c r="F34" s="179"/>
      <c r="G34" s="180"/>
      <c r="H34" s="54"/>
      <c r="I34" s="54"/>
      <c r="J34" s="54"/>
      <c r="K34" s="53">
        <v>26</v>
      </c>
    </row>
    <row r="35" spans="1:11" ht="12.75">
      <c r="A35" s="55">
        <v>27</v>
      </c>
      <c r="B35" s="56"/>
      <c r="C35" s="56"/>
      <c r="D35" s="57"/>
      <c r="E35" s="182" t="s">
        <v>247</v>
      </c>
      <c r="F35" s="183"/>
      <c r="G35" s="184"/>
      <c r="H35" s="57"/>
      <c r="I35" s="57"/>
      <c r="J35" s="57"/>
      <c r="K35" s="55">
        <v>27</v>
      </c>
    </row>
    <row r="36" spans="1:11" ht="12.75">
      <c r="A36" s="53">
        <v>28</v>
      </c>
      <c r="B36" s="36">
        <f>SUM(B9:B21)</f>
        <v>19830</v>
      </c>
      <c r="C36" s="36">
        <f>SUM(C9:C21)</f>
        <v>14545</v>
      </c>
      <c r="D36" s="36">
        <f>SUM(D9:D23)</f>
        <v>31965</v>
      </c>
      <c r="E36" s="181" t="s">
        <v>245</v>
      </c>
      <c r="F36" s="181"/>
      <c r="G36" s="181"/>
      <c r="H36" s="36">
        <f>SUM(H9:H23)</f>
        <v>27750</v>
      </c>
      <c r="I36" s="36">
        <f>SUM(I9:I23)</f>
        <v>29443</v>
      </c>
      <c r="J36" s="36">
        <f>SUM(J9:J23)</f>
        <v>29443</v>
      </c>
      <c r="K36" s="53">
        <v>28</v>
      </c>
    </row>
    <row r="37" ht="12.75">
      <c r="J37" s="26" t="s">
        <v>65</v>
      </c>
    </row>
  </sheetData>
  <mergeCells count="46">
    <mergeCell ref="B1:D1"/>
    <mergeCell ref="E1:G1"/>
    <mergeCell ref="H1:K1"/>
    <mergeCell ref="B2:D2"/>
    <mergeCell ref="E2:G2"/>
    <mergeCell ref="H2:K2"/>
    <mergeCell ref="B3:D3"/>
    <mergeCell ref="E3:G3"/>
    <mergeCell ref="H3:K3"/>
    <mergeCell ref="B4:D4"/>
    <mergeCell ref="E4:G4"/>
    <mergeCell ref="H4:K4"/>
    <mergeCell ref="A5:A8"/>
    <mergeCell ref="B5:D5"/>
    <mergeCell ref="E5:G8"/>
    <mergeCell ref="H5:J6"/>
    <mergeCell ref="K5:K8"/>
    <mergeCell ref="B6:C6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6:G36"/>
    <mergeCell ref="E34:G34"/>
    <mergeCell ref="E35:G35"/>
  </mergeCells>
  <printOptions/>
  <pageMargins left="0.75" right="0.7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4">
      <selection activeCell="M24" sqref="M24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4" ht="15.75">
      <c r="A1" s="1"/>
      <c r="B1" s="1"/>
      <c r="C1" s="1"/>
      <c r="D1" s="2"/>
    </row>
    <row r="2" spans="1:9" ht="15.75">
      <c r="A2" s="1"/>
      <c r="B2" s="161"/>
      <c r="C2" s="161"/>
      <c r="D2" s="2"/>
      <c r="E2" s="5"/>
      <c r="G2" s="162"/>
      <c r="H2" s="162"/>
      <c r="I2" s="4"/>
    </row>
    <row r="3" spans="1:9" ht="18">
      <c r="A3" s="1"/>
      <c r="B3" s="198" t="s">
        <v>1</v>
      </c>
      <c r="C3" s="161"/>
      <c r="D3" s="2"/>
      <c r="E3" s="58" t="s">
        <v>24</v>
      </c>
      <c r="G3" s="162"/>
      <c r="H3" s="162"/>
      <c r="I3" s="4"/>
    </row>
    <row r="4" spans="1:9" ht="15.75">
      <c r="A4" s="1"/>
      <c r="B4" s="198" t="s">
        <v>25</v>
      </c>
      <c r="C4" s="161"/>
      <c r="D4" s="2"/>
      <c r="E4" s="5" t="s">
        <v>71</v>
      </c>
      <c r="F4" s="196" t="s">
        <v>37</v>
      </c>
      <c r="G4" s="197"/>
      <c r="H4" s="197"/>
      <c r="I4" s="7"/>
    </row>
    <row r="5" spans="1:8" ht="15.75">
      <c r="A5" s="1"/>
      <c r="B5" s="161"/>
      <c r="C5" s="161"/>
      <c r="D5" s="2"/>
      <c r="E5" s="8"/>
      <c r="F5" s="195"/>
      <c r="G5" s="195"/>
      <c r="H5" s="195"/>
    </row>
    <row r="6" spans="1:9" ht="15">
      <c r="A6" s="139"/>
      <c r="B6" s="201" t="s">
        <v>4</v>
      </c>
      <c r="C6" s="160"/>
      <c r="D6" s="160"/>
      <c r="E6" s="141" t="s">
        <v>26</v>
      </c>
      <c r="F6" s="144" t="s">
        <v>314</v>
      </c>
      <c r="G6" s="145"/>
      <c r="H6" s="146"/>
      <c r="I6" s="149"/>
    </row>
    <row r="7" spans="1:9" ht="15">
      <c r="A7" s="140"/>
      <c r="B7" s="202" t="s">
        <v>6</v>
      </c>
      <c r="C7" s="153"/>
      <c r="D7" s="154" t="s">
        <v>317</v>
      </c>
      <c r="E7" s="142"/>
      <c r="F7" s="154" t="s">
        <v>27</v>
      </c>
      <c r="G7" s="154" t="s">
        <v>28</v>
      </c>
      <c r="H7" s="154" t="s">
        <v>29</v>
      </c>
      <c r="I7" s="150"/>
    </row>
    <row r="8" spans="1:9" ht="12.75">
      <c r="A8" s="140"/>
      <c r="B8" s="199" t="s">
        <v>315</v>
      </c>
      <c r="C8" s="154" t="s">
        <v>316</v>
      </c>
      <c r="D8" s="155"/>
      <c r="E8" s="142"/>
      <c r="F8" s="155"/>
      <c r="G8" s="156"/>
      <c r="H8" s="155"/>
      <c r="I8" s="150"/>
    </row>
    <row r="9" spans="1:9" ht="12.75">
      <c r="A9" s="133"/>
      <c r="B9" s="200"/>
      <c r="C9" s="155"/>
      <c r="D9" s="155"/>
      <c r="E9" s="142"/>
      <c r="F9" s="155"/>
      <c r="G9" s="156"/>
      <c r="H9" s="155"/>
      <c r="I9" s="151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ht="12.75">
      <c r="A12" s="15">
        <v>2</v>
      </c>
      <c r="B12" s="17">
        <v>72328</v>
      </c>
      <c r="C12" s="17">
        <v>84594</v>
      </c>
      <c r="D12" s="17">
        <v>101615</v>
      </c>
      <c r="E12" s="13" t="s">
        <v>31</v>
      </c>
      <c r="F12" s="17">
        <v>105087</v>
      </c>
      <c r="G12" s="17">
        <v>105087</v>
      </c>
      <c r="H12" s="17">
        <v>105087</v>
      </c>
      <c r="I12" s="15">
        <v>2</v>
      </c>
    </row>
    <row r="13" spans="1:9" ht="12.75">
      <c r="A13" s="15">
        <v>3</v>
      </c>
      <c r="B13" s="17"/>
      <c r="C13" s="17"/>
      <c r="D13" s="17"/>
      <c r="E13" s="13"/>
      <c r="F13" s="17"/>
      <c r="G13" s="17"/>
      <c r="H13" s="17"/>
      <c r="I13" s="15">
        <v>3</v>
      </c>
    </row>
    <row r="14" spans="1:9" ht="12.75">
      <c r="A14" s="15">
        <v>4</v>
      </c>
      <c r="B14" s="17">
        <v>66</v>
      </c>
      <c r="C14" s="17">
        <v>59</v>
      </c>
      <c r="D14" s="17">
        <v>60</v>
      </c>
      <c r="E14" s="13" t="s">
        <v>33</v>
      </c>
      <c r="F14" s="17">
        <v>60</v>
      </c>
      <c r="G14" s="17">
        <v>60</v>
      </c>
      <c r="H14" s="17">
        <v>60</v>
      </c>
      <c r="I14" s="15">
        <v>4</v>
      </c>
    </row>
    <row r="15" spans="1:9" ht="12.75">
      <c r="A15" s="15">
        <v>5</v>
      </c>
      <c r="B15" s="17"/>
      <c r="C15" s="17"/>
      <c r="D15" s="17"/>
      <c r="E15" s="15" t="s">
        <v>66</v>
      </c>
      <c r="F15" s="17"/>
      <c r="G15" s="17"/>
      <c r="H15" s="17"/>
      <c r="I15" s="15">
        <v>5</v>
      </c>
    </row>
    <row r="16" spans="1:9" ht="12.75">
      <c r="A16" s="15">
        <v>6</v>
      </c>
      <c r="B16" s="17">
        <v>76693</v>
      </c>
      <c r="C16" s="17">
        <v>76014</v>
      </c>
      <c r="D16" s="17">
        <v>81547</v>
      </c>
      <c r="E16" s="19" t="s">
        <v>77</v>
      </c>
      <c r="F16" s="17">
        <v>91068</v>
      </c>
      <c r="G16" s="17">
        <v>91068</v>
      </c>
      <c r="H16" s="17">
        <v>91068</v>
      </c>
      <c r="I16" s="15">
        <v>6</v>
      </c>
    </row>
    <row r="17" spans="1:9" ht="12.75">
      <c r="A17" s="15">
        <v>7</v>
      </c>
      <c r="B17" s="17">
        <v>0</v>
      </c>
      <c r="C17" s="17"/>
      <c r="D17" s="17">
        <v>3000</v>
      </c>
      <c r="E17" s="19" t="s">
        <v>78</v>
      </c>
      <c r="F17" s="17">
        <v>3000</v>
      </c>
      <c r="G17" s="17">
        <v>3000</v>
      </c>
      <c r="H17" s="17">
        <v>3000</v>
      </c>
      <c r="I17" s="15">
        <v>7</v>
      </c>
    </row>
    <row r="18" spans="1:9" ht="12.75">
      <c r="A18" s="15">
        <v>8</v>
      </c>
      <c r="B18" s="17">
        <v>1116</v>
      </c>
      <c r="C18" s="17">
        <v>48</v>
      </c>
      <c r="D18" s="17">
        <v>1000</v>
      </c>
      <c r="E18" s="19" t="s">
        <v>79</v>
      </c>
      <c r="F18" s="17">
        <v>1000</v>
      </c>
      <c r="G18" s="17">
        <v>1000</v>
      </c>
      <c r="H18" s="17">
        <v>1000</v>
      </c>
      <c r="I18" s="15">
        <v>8</v>
      </c>
    </row>
    <row r="19" spans="1:9" ht="12.75">
      <c r="A19" s="15">
        <v>9</v>
      </c>
      <c r="B19" s="17">
        <v>0</v>
      </c>
      <c r="C19" s="17"/>
      <c r="D19" s="17">
        <v>618000</v>
      </c>
      <c r="E19" s="19" t="s">
        <v>304</v>
      </c>
      <c r="F19" s="17">
        <v>3192421</v>
      </c>
      <c r="G19" s="17">
        <v>3192421</v>
      </c>
      <c r="H19" s="17">
        <v>3192421</v>
      </c>
      <c r="I19" s="15">
        <v>9</v>
      </c>
    </row>
    <row r="20" spans="1:9" ht="12.75">
      <c r="A20" s="15">
        <v>10</v>
      </c>
      <c r="B20" s="17">
        <v>0</v>
      </c>
      <c r="C20" s="17"/>
      <c r="D20" s="17"/>
      <c r="E20" s="19" t="s">
        <v>224</v>
      </c>
      <c r="F20" s="17">
        <v>250000</v>
      </c>
      <c r="G20" s="17">
        <v>250000</v>
      </c>
      <c r="H20" s="17">
        <v>250000</v>
      </c>
      <c r="I20" s="15">
        <v>10</v>
      </c>
    </row>
    <row r="21" spans="1:9" ht="12.75">
      <c r="A21" s="15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</row>
    <row r="22" spans="1:9" ht="12.75">
      <c r="A22" s="15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ht="12.75">
      <c r="A23" s="15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ht="12.75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</row>
    <row r="25" spans="1:9" ht="12.75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</row>
    <row r="26" spans="1:9" ht="12.75">
      <c r="A26" s="15">
        <v>16</v>
      </c>
      <c r="B26" s="17"/>
      <c r="C26" s="17"/>
      <c r="D26" s="17"/>
      <c r="E26" s="19">
        <v>16</v>
      </c>
      <c r="F26" s="17"/>
      <c r="G26" s="17"/>
      <c r="H26" s="17"/>
      <c r="I26" s="15">
        <v>16</v>
      </c>
    </row>
    <row r="27" spans="1:9" ht="12.75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</row>
    <row r="28" spans="1:9" ht="12.75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</row>
    <row r="29" spans="1:9" ht="12.75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</row>
    <row r="30" spans="1:9" ht="12.75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</row>
    <row r="31" spans="1:9" ht="12.75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</row>
    <row r="32" spans="1:9" ht="12.75">
      <c r="A32" s="15">
        <v>22</v>
      </c>
      <c r="B32" s="17"/>
      <c r="C32" s="17"/>
      <c r="D32" s="17"/>
      <c r="E32" s="19">
        <v>22</v>
      </c>
      <c r="F32" s="17"/>
      <c r="G32" s="17"/>
      <c r="H32" s="17"/>
      <c r="I32" s="15">
        <v>22</v>
      </c>
    </row>
    <row r="33" spans="1:9" ht="12.75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</row>
    <row r="34" spans="1:9" ht="12.75">
      <c r="A34" s="15">
        <v>24</v>
      </c>
      <c r="B34" s="17"/>
      <c r="C34" s="17"/>
      <c r="D34" s="17"/>
      <c r="E34" s="19">
        <v>24</v>
      </c>
      <c r="F34" s="17"/>
      <c r="G34" s="17"/>
      <c r="H34" s="17"/>
      <c r="I34" s="15">
        <v>24</v>
      </c>
    </row>
    <row r="35" spans="1:9" ht="12.75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</row>
    <row r="36" spans="1:9" ht="12.75">
      <c r="A36" s="15">
        <v>26</v>
      </c>
      <c r="B36" s="17"/>
      <c r="C36" s="17"/>
      <c r="D36" s="17"/>
      <c r="E36" s="19">
        <v>26</v>
      </c>
      <c r="F36" s="17"/>
      <c r="G36" s="17"/>
      <c r="H36" s="17"/>
      <c r="I36" s="15">
        <v>26</v>
      </c>
    </row>
    <row r="37" spans="1:9" ht="12.75">
      <c r="A37" s="15">
        <v>27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</row>
    <row r="38" spans="1:9" ht="12.75">
      <c r="A38" s="15">
        <v>28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</row>
    <row r="39" spans="1:9" ht="12.75">
      <c r="A39" s="15">
        <v>29</v>
      </c>
      <c r="B39" s="17">
        <f>SUM(B12:B21)</f>
        <v>150203</v>
      </c>
      <c r="C39" s="17">
        <f>SUM(C12:C21)</f>
        <v>160715</v>
      </c>
      <c r="D39" s="17">
        <f>SUM(D12:D23)</f>
        <v>805222</v>
      </c>
      <c r="E39" s="15" t="s">
        <v>263</v>
      </c>
      <c r="F39" s="17">
        <f>SUM(F12:F24)</f>
        <v>3642636</v>
      </c>
      <c r="G39" s="17">
        <f>SUM(G12:G24)</f>
        <v>3642636</v>
      </c>
      <c r="H39" s="17">
        <f>SUM(H12:H24)</f>
        <v>3642636</v>
      </c>
      <c r="I39" s="15">
        <v>29</v>
      </c>
    </row>
    <row r="40" spans="1:9" ht="12.75">
      <c r="A40" s="15">
        <v>30</v>
      </c>
      <c r="B40" s="35"/>
      <c r="C40" s="35"/>
      <c r="D40" s="17"/>
      <c r="E40" s="15" t="s">
        <v>34</v>
      </c>
      <c r="F40" s="17"/>
      <c r="G40" s="17"/>
      <c r="H40" s="17"/>
      <c r="I40" s="15">
        <v>30</v>
      </c>
    </row>
    <row r="41" spans="1:9" ht="12.75">
      <c r="A41" s="15">
        <v>31</v>
      </c>
      <c r="B41" s="17"/>
      <c r="C41" s="17"/>
      <c r="D41" s="35"/>
      <c r="E41" s="15" t="s">
        <v>35</v>
      </c>
      <c r="F41" s="35"/>
      <c r="G41" s="35"/>
      <c r="H41" s="35"/>
      <c r="I41" s="15">
        <v>31</v>
      </c>
    </row>
    <row r="42" spans="1:9" ht="12.75">
      <c r="A42" s="15">
        <v>32</v>
      </c>
      <c r="B42" s="17">
        <v>150203</v>
      </c>
      <c r="C42" s="17">
        <v>160715</v>
      </c>
      <c r="D42" s="17">
        <v>805222</v>
      </c>
      <c r="E42" s="15" t="s">
        <v>67</v>
      </c>
      <c r="F42" s="17">
        <f>SUM(F12:F23)</f>
        <v>3642636</v>
      </c>
      <c r="G42" s="17">
        <f>SUM(G12:G23)</f>
        <v>3642636</v>
      </c>
      <c r="H42" s="17">
        <f>SUM(H12:H23)</f>
        <v>3642636</v>
      </c>
      <c r="I42" s="15">
        <v>32</v>
      </c>
    </row>
    <row r="43" spans="1:8" ht="17.25">
      <c r="A43" s="1"/>
      <c r="B43" s="59"/>
      <c r="C43" s="59"/>
      <c r="D43" s="60"/>
      <c r="E43" s="61" t="s">
        <v>36</v>
      </c>
      <c r="F43" s="62"/>
      <c r="G43" s="62"/>
      <c r="H43" s="63" t="s">
        <v>289</v>
      </c>
    </row>
  </sheetData>
  <mergeCells count="20">
    <mergeCell ref="I6:I9"/>
    <mergeCell ref="A6:A9"/>
    <mergeCell ref="B8:B9"/>
    <mergeCell ref="F6:H6"/>
    <mergeCell ref="B6:D6"/>
    <mergeCell ref="B7:C7"/>
    <mergeCell ref="C8:C9"/>
    <mergeCell ref="D7:D9"/>
    <mergeCell ref="B2:C2"/>
    <mergeCell ref="B3:C3"/>
    <mergeCell ref="B4:C4"/>
    <mergeCell ref="B5:C5"/>
    <mergeCell ref="G3:H3"/>
    <mergeCell ref="G2:H2"/>
    <mergeCell ref="E6:E9"/>
    <mergeCell ref="F7:F9"/>
    <mergeCell ref="G7:G9"/>
    <mergeCell ref="H7:H9"/>
    <mergeCell ref="F5:H5"/>
    <mergeCell ref="F4:H4"/>
  </mergeCells>
  <printOptions/>
  <pageMargins left="0.75" right="0.7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P45" sqref="P45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6" ht="15.75">
      <c r="A1" s="1"/>
      <c r="B1" s="1"/>
      <c r="C1" s="1"/>
      <c r="D1" s="193" t="s">
        <v>0</v>
      </c>
      <c r="E1" s="193"/>
      <c r="F1" s="193"/>
    </row>
    <row r="2" spans="1:6" ht="15.75">
      <c r="A2" s="1"/>
      <c r="B2" s="27" t="s">
        <v>1</v>
      </c>
      <c r="C2" s="1"/>
      <c r="D2" s="193" t="s">
        <v>71</v>
      </c>
      <c r="E2" s="193"/>
      <c r="F2" s="193"/>
    </row>
    <row r="3" spans="1:9" ht="15.75">
      <c r="A3" s="1"/>
      <c r="B3" s="27" t="s">
        <v>2</v>
      </c>
      <c r="C3" s="1"/>
      <c r="G3" s="196" t="s">
        <v>37</v>
      </c>
      <c r="H3" s="197"/>
      <c r="I3" s="197"/>
    </row>
    <row r="4" spans="1:9" ht="15">
      <c r="A4" s="28"/>
      <c r="B4" s="28"/>
      <c r="C4" s="28"/>
      <c r="D4" s="176"/>
      <c r="E4" s="176"/>
      <c r="F4" s="176"/>
      <c r="G4" s="195"/>
      <c r="H4" s="195"/>
      <c r="I4" s="195"/>
    </row>
    <row r="5" spans="1:9" ht="15">
      <c r="A5" s="139"/>
      <c r="B5" s="163" t="s">
        <v>4</v>
      </c>
      <c r="C5" s="164"/>
      <c r="D5" s="165"/>
      <c r="E5" s="166" t="s">
        <v>5</v>
      </c>
      <c r="F5" s="169" t="s">
        <v>314</v>
      </c>
      <c r="G5" s="170"/>
      <c r="H5" s="171"/>
      <c r="I5" s="149"/>
    </row>
    <row r="6" spans="1:9" ht="15">
      <c r="A6" s="140"/>
      <c r="B6" s="202" t="s">
        <v>6</v>
      </c>
      <c r="C6" s="153"/>
      <c r="D6" s="154" t="s">
        <v>317</v>
      </c>
      <c r="E6" s="167"/>
      <c r="F6" s="172"/>
      <c r="G6" s="168"/>
      <c r="H6" s="173"/>
      <c r="I6" s="150"/>
    </row>
    <row r="7" spans="1:9" ht="12.75">
      <c r="A7" s="140"/>
      <c r="B7" s="199" t="s">
        <v>315</v>
      </c>
      <c r="C7" s="154" t="s">
        <v>316</v>
      </c>
      <c r="D7" s="155"/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33"/>
      <c r="B8" s="200"/>
      <c r="C8" s="155"/>
      <c r="D8" s="155"/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0"/>
      <c r="B9" s="138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15">
        <v>1</v>
      </c>
      <c r="B10" s="17">
        <v>20473</v>
      </c>
      <c r="C10" s="17">
        <v>18391</v>
      </c>
      <c r="D10" s="83">
        <v>27000</v>
      </c>
      <c r="E10" s="19" t="s">
        <v>80</v>
      </c>
      <c r="F10" s="83">
        <v>25000</v>
      </c>
      <c r="G10" s="83">
        <v>25000</v>
      </c>
      <c r="H10" s="83">
        <v>25000</v>
      </c>
      <c r="I10" s="15">
        <v>1</v>
      </c>
    </row>
    <row r="11" spans="1:9" ht="12.75">
      <c r="A11" s="15">
        <v>2</v>
      </c>
      <c r="B11" s="17">
        <v>1390</v>
      </c>
      <c r="C11" s="17">
        <v>1914</v>
      </c>
      <c r="D11" s="83">
        <v>3105</v>
      </c>
      <c r="E11" s="19" t="s">
        <v>81</v>
      </c>
      <c r="F11" s="83">
        <v>2500</v>
      </c>
      <c r="G11" s="83">
        <v>2500</v>
      </c>
      <c r="H11" s="83">
        <v>2500</v>
      </c>
      <c r="I11" s="15">
        <v>2</v>
      </c>
    </row>
    <row r="12" spans="1:9" ht="12.75">
      <c r="A12" s="15">
        <v>3</v>
      </c>
      <c r="B12" s="17">
        <v>4746</v>
      </c>
      <c r="C12" s="17">
        <v>3618</v>
      </c>
      <c r="D12" s="83">
        <v>5700</v>
      </c>
      <c r="E12" s="19" t="s">
        <v>82</v>
      </c>
      <c r="F12" s="83">
        <v>6000</v>
      </c>
      <c r="G12" s="83">
        <v>6000</v>
      </c>
      <c r="H12" s="83">
        <v>6000</v>
      </c>
      <c r="I12" s="15">
        <v>3</v>
      </c>
    </row>
    <row r="13" spans="1:9" ht="12.75">
      <c r="A13" s="15">
        <v>4</v>
      </c>
      <c r="B13" s="17">
        <v>564</v>
      </c>
      <c r="C13" s="17">
        <v>635</v>
      </c>
      <c r="D13" s="83">
        <v>850</v>
      </c>
      <c r="E13" s="19" t="s">
        <v>83</v>
      </c>
      <c r="F13" s="83">
        <v>900</v>
      </c>
      <c r="G13" s="83">
        <v>900</v>
      </c>
      <c r="H13" s="83">
        <v>900</v>
      </c>
      <c r="I13" s="15">
        <v>4</v>
      </c>
    </row>
    <row r="14" spans="1:9" ht="12.75">
      <c r="A14" s="15">
        <v>5</v>
      </c>
      <c r="B14" s="17"/>
      <c r="C14" s="17"/>
      <c r="D14" s="83">
        <v>540</v>
      </c>
      <c r="E14" s="19" t="s">
        <v>230</v>
      </c>
      <c r="F14" s="83">
        <v>560</v>
      </c>
      <c r="G14" s="83">
        <v>560</v>
      </c>
      <c r="H14" s="83">
        <v>560</v>
      </c>
      <c r="I14" s="15">
        <v>5</v>
      </c>
    </row>
    <row r="15" spans="1:9" ht="12.75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ht="12.75">
      <c r="A16" s="15">
        <v>7</v>
      </c>
      <c r="B16" s="17">
        <f>SUM(B10:B15)</f>
        <v>27173</v>
      </c>
      <c r="C16" s="17">
        <f>SUM(C10:C15)</f>
        <v>24558</v>
      </c>
      <c r="D16" s="83">
        <f>SUM(D10:D15)</f>
        <v>37195</v>
      </c>
      <c r="E16" s="19" t="s">
        <v>264</v>
      </c>
      <c r="F16" s="83">
        <f>SUM(F10:F15)</f>
        <v>34960</v>
      </c>
      <c r="G16" s="83">
        <f>SUM(G10:G15)</f>
        <v>34960</v>
      </c>
      <c r="H16" s="83">
        <f>SUM(H10:H15)</f>
        <v>34960</v>
      </c>
      <c r="I16" s="15">
        <v>7</v>
      </c>
    </row>
    <row r="17" spans="1:9" ht="12.75">
      <c r="A17" s="10" t="s">
        <v>3</v>
      </c>
      <c r="B17" s="203"/>
      <c r="C17" s="203"/>
      <c r="D17" s="203"/>
      <c r="E17" s="34" t="s">
        <v>16</v>
      </c>
      <c r="F17" s="83"/>
      <c r="G17" s="83"/>
      <c r="H17" s="83"/>
      <c r="I17" s="10" t="s">
        <v>3</v>
      </c>
    </row>
    <row r="18" spans="1:9" ht="12.75">
      <c r="A18" s="15">
        <v>8</v>
      </c>
      <c r="B18" s="17">
        <v>28434</v>
      </c>
      <c r="C18" s="17">
        <v>21349</v>
      </c>
      <c r="D18" s="83">
        <v>49600</v>
      </c>
      <c r="E18" s="19" t="s">
        <v>84</v>
      </c>
      <c r="F18" s="83">
        <v>50100</v>
      </c>
      <c r="G18" s="83">
        <v>50100</v>
      </c>
      <c r="H18" s="83">
        <v>50100</v>
      </c>
      <c r="I18" s="15">
        <v>8</v>
      </c>
    </row>
    <row r="19" spans="1:9" ht="12.75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ht="12.75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ht="12.75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ht="12.75">
      <c r="A24" s="15">
        <v>14</v>
      </c>
      <c r="B24" s="17">
        <v>28434</v>
      </c>
      <c r="C24" s="17">
        <v>21349</v>
      </c>
      <c r="D24" s="83">
        <v>49600</v>
      </c>
      <c r="E24" s="19" t="s">
        <v>68</v>
      </c>
      <c r="F24" s="83">
        <v>50100</v>
      </c>
      <c r="G24" s="83">
        <v>50100</v>
      </c>
      <c r="H24" s="83">
        <v>50100</v>
      </c>
      <c r="I24" s="15">
        <v>14</v>
      </c>
    </row>
    <row r="25" spans="1:9" ht="12.75">
      <c r="A25" s="10" t="s">
        <v>3</v>
      </c>
      <c r="B25" s="203"/>
      <c r="C25" s="203"/>
      <c r="D25" s="203"/>
      <c r="E25" s="34" t="s">
        <v>17</v>
      </c>
      <c r="F25" s="83"/>
      <c r="G25" s="83"/>
      <c r="H25" s="83"/>
      <c r="I25" s="10"/>
    </row>
    <row r="26" spans="1:9" ht="12.75">
      <c r="A26" s="15">
        <v>15</v>
      </c>
      <c r="B26" s="17"/>
      <c r="C26" s="17"/>
      <c r="D26" s="83">
        <v>618000</v>
      </c>
      <c r="E26" s="19" t="s">
        <v>85</v>
      </c>
      <c r="F26" s="83">
        <v>3192421</v>
      </c>
      <c r="G26" s="83">
        <v>3192421</v>
      </c>
      <c r="H26" s="83">
        <v>3192421</v>
      </c>
      <c r="I26" s="15">
        <v>15</v>
      </c>
    </row>
    <row r="27" spans="1:9" ht="12.75">
      <c r="A27" s="15">
        <v>16</v>
      </c>
      <c r="B27" s="17"/>
      <c r="C27" s="17"/>
      <c r="D27" s="83">
        <v>3000</v>
      </c>
      <c r="E27" s="19" t="s">
        <v>86</v>
      </c>
      <c r="F27" s="83">
        <v>3000</v>
      </c>
      <c r="G27" s="83">
        <v>3000</v>
      </c>
      <c r="H27" s="83">
        <v>3000</v>
      </c>
      <c r="I27" s="15">
        <v>16</v>
      </c>
    </row>
    <row r="28" spans="1:9" ht="12.75">
      <c r="A28" s="15">
        <v>17</v>
      </c>
      <c r="B28" s="17">
        <v>7150</v>
      </c>
      <c r="C28" s="17">
        <v>2086</v>
      </c>
      <c r="D28" s="83">
        <v>40000</v>
      </c>
      <c r="E28" s="19" t="s">
        <v>87</v>
      </c>
      <c r="F28" s="83">
        <v>40000</v>
      </c>
      <c r="G28" s="83">
        <v>40000</v>
      </c>
      <c r="H28" s="83">
        <v>40000</v>
      </c>
      <c r="I28" s="15">
        <v>17</v>
      </c>
    </row>
    <row r="29" spans="1:9" ht="12.75">
      <c r="A29" s="15">
        <v>18</v>
      </c>
      <c r="B29" s="17">
        <v>2852</v>
      </c>
      <c r="C29" s="17">
        <v>2852</v>
      </c>
      <c r="D29" s="83">
        <v>2900</v>
      </c>
      <c r="E29" s="19" t="s">
        <v>88</v>
      </c>
      <c r="F29" s="83">
        <v>2900</v>
      </c>
      <c r="G29" s="83">
        <v>2900</v>
      </c>
      <c r="H29" s="83">
        <v>2900</v>
      </c>
      <c r="I29" s="15">
        <v>18</v>
      </c>
    </row>
    <row r="30" spans="1:9" ht="12.75">
      <c r="A30" s="15">
        <v>19</v>
      </c>
      <c r="B30" s="17"/>
      <c r="C30" s="17"/>
      <c r="D30" s="83"/>
      <c r="E30" s="19" t="s">
        <v>198</v>
      </c>
      <c r="F30" s="83">
        <v>250000</v>
      </c>
      <c r="G30" s="83">
        <v>250000</v>
      </c>
      <c r="H30" s="83">
        <v>250000</v>
      </c>
      <c r="I30" s="15">
        <v>19</v>
      </c>
    </row>
    <row r="31" spans="1:9" ht="12.75">
      <c r="A31" s="15">
        <v>20</v>
      </c>
      <c r="B31" s="17"/>
      <c r="C31" s="17"/>
      <c r="D31" s="83"/>
      <c r="E31" s="19">
        <v>20</v>
      </c>
      <c r="F31" s="83"/>
      <c r="G31" s="83"/>
      <c r="H31" s="83"/>
      <c r="I31" s="15">
        <v>20</v>
      </c>
    </row>
    <row r="32" spans="1:9" ht="12.75">
      <c r="A32" s="15">
        <v>21</v>
      </c>
      <c r="B32" s="17">
        <f>SUM(B26:B31)</f>
        <v>10002</v>
      </c>
      <c r="C32" s="17">
        <f>SUM(C26:C31)</f>
        <v>4938</v>
      </c>
      <c r="D32" s="83">
        <f>SUM(D26:D31)</f>
        <v>663900</v>
      </c>
      <c r="E32" s="19" t="s">
        <v>69</v>
      </c>
      <c r="F32" s="83">
        <f>SUM(F26:F31)</f>
        <v>3488321</v>
      </c>
      <c r="G32" s="83">
        <f>SUM(G26:G31)</f>
        <v>3488321</v>
      </c>
      <c r="H32" s="83">
        <f>SUM(H26:H31)</f>
        <v>3488321</v>
      </c>
      <c r="I32" s="15">
        <v>21</v>
      </c>
    </row>
    <row r="33" spans="1:9" ht="12.75">
      <c r="A33" s="10" t="s">
        <v>3</v>
      </c>
      <c r="B33" s="203"/>
      <c r="C33" s="203"/>
      <c r="D33" s="203"/>
      <c r="E33" s="34" t="s">
        <v>18</v>
      </c>
      <c r="F33" s="83"/>
      <c r="G33" s="83"/>
      <c r="H33" s="83"/>
      <c r="I33" s="10" t="s">
        <v>3</v>
      </c>
    </row>
    <row r="34" spans="1:9" ht="12.75">
      <c r="A34" s="15">
        <v>22</v>
      </c>
      <c r="B34" s="17"/>
      <c r="C34" s="17">
        <v>5000</v>
      </c>
      <c r="D34" s="83"/>
      <c r="E34" s="19" t="s">
        <v>89</v>
      </c>
      <c r="F34" s="83"/>
      <c r="G34" s="83"/>
      <c r="H34" s="83"/>
      <c r="I34" s="15">
        <v>22</v>
      </c>
    </row>
    <row r="35" spans="1:9" ht="12.75">
      <c r="A35" s="15">
        <v>23</v>
      </c>
      <c r="B35" s="17"/>
      <c r="C35" s="17"/>
      <c r="D35" s="83">
        <v>10000</v>
      </c>
      <c r="E35" s="19" t="s">
        <v>296</v>
      </c>
      <c r="F35" s="83"/>
      <c r="G35" s="83"/>
      <c r="H35" s="83"/>
      <c r="I35" s="15">
        <v>23</v>
      </c>
    </row>
    <row r="36" spans="1:9" ht="12.75">
      <c r="A36" s="15">
        <v>24</v>
      </c>
      <c r="B36" s="17"/>
      <c r="C36" s="17"/>
      <c r="D36" s="83">
        <v>12600</v>
      </c>
      <c r="E36" s="19" t="s">
        <v>297</v>
      </c>
      <c r="F36" s="83"/>
      <c r="G36" s="83"/>
      <c r="H36" s="83"/>
      <c r="I36" s="15">
        <v>24</v>
      </c>
    </row>
    <row r="37" spans="1:9" ht="12.75">
      <c r="A37" s="15">
        <v>25</v>
      </c>
      <c r="B37" s="37"/>
      <c r="C37" s="37">
        <v>5000</v>
      </c>
      <c r="D37" s="83">
        <f>+SUM(D34:D36)</f>
        <v>22600</v>
      </c>
      <c r="E37" s="19" t="s">
        <v>99</v>
      </c>
      <c r="F37" s="83">
        <f>SUM(F34:F36)</f>
        <v>0</v>
      </c>
      <c r="G37" s="83">
        <f>SUM(G34:G36)</f>
        <v>0</v>
      </c>
      <c r="H37" s="83">
        <f>SUM(H34:H36)</f>
        <v>0</v>
      </c>
      <c r="I37" s="15">
        <v>25</v>
      </c>
    </row>
    <row r="38" spans="1:9" ht="12.75">
      <c r="A38" s="15">
        <v>26</v>
      </c>
      <c r="B38" s="65"/>
      <c r="C38" s="65"/>
      <c r="D38" s="83">
        <v>31927</v>
      </c>
      <c r="E38" s="40" t="s">
        <v>72</v>
      </c>
      <c r="F38" s="83">
        <v>69255</v>
      </c>
      <c r="G38" s="83">
        <v>69255</v>
      </c>
      <c r="H38" s="83">
        <v>69255</v>
      </c>
      <c r="I38" s="15"/>
    </row>
    <row r="39" spans="1:9" ht="12.75">
      <c r="A39" s="15">
        <v>27</v>
      </c>
      <c r="B39" s="17"/>
      <c r="C39" s="17"/>
      <c r="D39" s="83"/>
      <c r="E39" s="66" t="s">
        <v>265</v>
      </c>
      <c r="F39" s="83"/>
      <c r="G39" s="83"/>
      <c r="H39" s="83"/>
      <c r="I39" s="15">
        <v>26</v>
      </c>
    </row>
    <row r="40" spans="1:9" ht="12.75">
      <c r="A40" s="15">
        <v>28</v>
      </c>
      <c r="B40" s="37">
        <v>84594</v>
      </c>
      <c r="C40" s="37">
        <v>104870</v>
      </c>
      <c r="D40" s="83"/>
      <c r="E40" s="39" t="s">
        <v>246</v>
      </c>
      <c r="F40" s="83"/>
      <c r="G40" s="83"/>
      <c r="H40" s="83"/>
      <c r="I40" s="15">
        <v>27</v>
      </c>
    </row>
    <row r="41" spans="1:9" ht="12.75">
      <c r="A41" s="15">
        <v>29</v>
      </c>
      <c r="B41" s="17">
        <f>SUM(B16,B24,B32,B40)</f>
        <v>150203</v>
      </c>
      <c r="C41" s="17">
        <f>SUM(C16,C24,C32,C37,C40)</f>
        <v>160715</v>
      </c>
      <c r="D41" s="83">
        <v>805222</v>
      </c>
      <c r="E41" s="19" t="s">
        <v>100</v>
      </c>
      <c r="F41" s="83">
        <f>SUM(F16,F24,F32,F37,F38)</f>
        <v>3642636</v>
      </c>
      <c r="G41" s="83">
        <f>SUM(G16,G24,G32,G37,G38)</f>
        <v>3642636</v>
      </c>
      <c r="H41" s="83">
        <f>SUM(H16,H24,H32,H37,H38)</f>
        <v>3642636</v>
      </c>
      <c r="I41" s="15">
        <v>28</v>
      </c>
    </row>
    <row r="42" spans="1:8" ht="15">
      <c r="A42" s="1"/>
      <c r="B42" s="1"/>
      <c r="C42" s="1"/>
      <c r="D42" s="132"/>
      <c r="H42" s="26" t="s">
        <v>97</v>
      </c>
    </row>
  </sheetData>
  <mergeCells count="19">
    <mergeCell ref="B25:D25"/>
    <mergeCell ref="B33:D33"/>
    <mergeCell ref="B9:D9"/>
    <mergeCell ref="F9:H9"/>
    <mergeCell ref="B17:D17"/>
    <mergeCell ref="I5:I8"/>
    <mergeCell ref="B6:C6"/>
    <mergeCell ref="D6:D8"/>
    <mergeCell ref="B7:B8"/>
    <mergeCell ref="C7:C8"/>
    <mergeCell ref="A5:A8"/>
    <mergeCell ref="B5:D5"/>
    <mergeCell ref="E5:E8"/>
    <mergeCell ref="F5:H6"/>
    <mergeCell ref="D1:F1"/>
    <mergeCell ref="D2:F2"/>
    <mergeCell ref="G3:I3"/>
    <mergeCell ref="D4:F4"/>
    <mergeCell ref="G4:I4"/>
  </mergeCells>
  <printOptions/>
  <pageMargins left="0.75" right="0.75" top="0.25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V30" sqref="V30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7" width="10.7109375" style="0" customWidth="1"/>
    <col min="8" max="9" width="0" style="0" hidden="1" customWidth="1"/>
    <col min="10" max="12" width="13.7109375" style="0" customWidth="1"/>
    <col min="13" max="13" width="3.7109375" style="0" customWidth="1"/>
  </cols>
  <sheetData>
    <row r="1" spans="2:13" ht="15.75">
      <c r="B1" s="162"/>
      <c r="C1" s="162"/>
      <c r="D1" s="162"/>
      <c r="E1" s="193" t="s">
        <v>19</v>
      </c>
      <c r="F1" s="194"/>
      <c r="G1" s="194"/>
      <c r="H1" s="162"/>
      <c r="I1" s="162"/>
      <c r="J1" s="162"/>
      <c r="K1" s="162"/>
      <c r="L1" s="162"/>
      <c r="M1" s="162"/>
    </row>
    <row r="2" spans="2:13" ht="12.75">
      <c r="B2" s="191" t="s">
        <v>1</v>
      </c>
      <c r="C2" s="192"/>
      <c r="D2" s="192"/>
      <c r="E2" s="175" t="s">
        <v>74</v>
      </c>
      <c r="F2" s="175"/>
      <c r="G2" s="175"/>
      <c r="H2" s="162"/>
      <c r="I2" s="162"/>
      <c r="J2" s="162"/>
      <c r="K2" s="162"/>
      <c r="L2" s="162"/>
      <c r="M2" s="162"/>
    </row>
    <row r="3" spans="2:13" ht="12.75">
      <c r="B3" s="191" t="s">
        <v>20</v>
      </c>
      <c r="C3" s="192"/>
      <c r="D3" s="192"/>
      <c r="E3" s="175" t="s">
        <v>71</v>
      </c>
      <c r="F3" s="175"/>
      <c r="G3" s="175"/>
      <c r="H3" s="196" t="s">
        <v>37</v>
      </c>
      <c r="I3" s="197"/>
      <c r="J3" s="197"/>
      <c r="K3" s="197"/>
      <c r="L3" s="197"/>
      <c r="M3" s="197"/>
    </row>
    <row r="4" spans="2:13" ht="12.75">
      <c r="B4" s="162"/>
      <c r="C4" s="162"/>
      <c r="D4" s="162"/>
      <c r="E4" s="162"/>
      <c r="F4" s="162"/>
      <c r="G4" s="162"/>
      <c r="H4" s="204"/>
      <c r="I4" s="204"/>
      <c r="J4" s="204"/>
      <c r="K4" s="185"/>
      <c r="L4" s="204"/>
      <c r="M4" s="204"/>
    </row>
    <row r="5" spans="1:13" ht="12.75">
      <c r="A5" s="149"/>
      <c r="B5" s="185" t="s">
        <v>4</v>
      </c>
      <c r="C5" s="185"/>
      <c r="D5" s="186"/>
      <c r="E5" s="187" t="s">
        <v>5</v>
      </c>
      <c r="F5" s="170"/>
      <c r="G5" s="171"/>
      <c r="H5" s="205" t="s">
        <v>75</v>
      </c>
      <c r="I5" s="207" t="s">
        <v>76</v>
      </c>
      <c r="J5" s="169" t="s">
        <v>314</v>
      </c>
      <c r="K5" s="170"/>
      <c r="L5" s="170"/>
      <c r="M5" s="149"/>
    </row>
    <row r="6" spans="1:13" ht="15" customHeight="1">
      <c r="A6" s="150"/>
      <c r="B6" s="202" t="s">
        <v>6</v>
      </c>
      <c r="C6" s="153"/>
      <c r="D6" s="199" t="s">
        <v>317</v>
      </c>
      <c r="E6" s="188"/>
      <c r="F6" s="189"/>
      <c r="G6" s="190"/>
      <c r="H6" s="206"/>
      <c r="I6" s="150"/>
      <c r="J6" s="172"/>
      <c r="K6" s="168"/>
      <c r="L6" s="168"/>
      <c r="M6" s="150"/>
    </row>
    <row r="7" spans="1:13" ht="12.75">
      <c r="A7" s="150"/>
      <c r="B7" s="199" t="s">
        <v>315</v>
      </c>
      <c r="C7" s="154" t="s">
        <v>318</v>
      </c>
      <c r="D7" s="208"/>
      <c r="E7" s="188"/>
      <c r="F7" s="189"/>
      <c r="G7" s="190"/>
      <c r="H7" s="206"/>
      <c r="I7" s="150"/>
      <c r="J7" s="47" t="s">
        <v>21</v>
      </c>
      <c r="K7" s="47" t="s">
        <v>22</v>
      </c>
      <c r="L7" s="48" t="s">
        <v>23</v>
      </c>
      <c r="M7" s="150"/>
    </row>
    <row r="8" spans="1:13" ht="12.75">
      <c r="A8" s="151"/>
      <c r="B8" s="200"/>
      <c r="C8" s="155"/>
      <c r="D8" s="209"/>
      <c r="E8" s="188"/>
      <c r="F8" s="189"/>
      <c r="G8" s="190"/>
      <c r="H8" s="206"/>
      <c r="I8" s="150"/>
      <c r="J8" s="51" t="s">
        <v>13</v>
      </c>
      <c r="K8" s="51" t="s">
        <v>14</v>
      </c>
      <c r="L8" s="52" t="s">
        <v>15</v>
      </c>
      <c r="M8" s="151"/>
    </row>
    <row r="9" spans="1:13" ht="12.75">
      <c r="A9" s="53">
        <v>1</v>
      </c>
      <c r="B9" s="36">
        <v>12577</v>
      </c>
      <c r="C9" s="36">
        <v>4007</v>
      </c>
      <c r="D9" s="83">
        <v>20000</v>
      </c>
      <c r="E9" s="181" t="s">
        <v>90</v>
      </c>
      <c r="F9" s="181"/>
      <c r="G9" s="181"/>
      <c r="H9" s="53"/>
      <c r="I9" s="53"/>
      <c r="J9" s="83">
        <v>20000</v>
      </c>
      <c r="K9" s="83">
        <v>20000</v>
      </c>
      <c r="L9" s="83">
        <v>20000</v>
      </c>
      <c r="M9" s="53">
        <v>1</v>
      </c>
    </row>
    <row r="10" spans="1:13" ht="12.75">
      <c r="A10" s="53">
        <v>2</v>
      </c>
      <c r="B10" s="36">
        <v>499</v>
      </c>
      <c r="C10" s="36">
        <v>2276</v>
      </c>
      <c r="D10" s="83">
        <v>2500</v>
      </c>
      <c r="E10" s="178" t="s">
        <v>91</v>
      </c>
      <c r="F10" s="179"/>
      <c r="G10" s="180"/>
      <c r="H10" s="53"/>
      <c r="I10" s="53"/>
      <c r="J10" s="83">
        <v>2500</v>
      </c>
      <c r="K10" s="83">
        <v>2500</v>
      </c>
      <c r="L10" s="83">
        <v>2500</v>
      </c>
      <c r="M10" s="53">
        <v>2</v>
      </c>
    </row>
    <row r="11" spans="1:13" ht="12.75">
      <c r="A11" s="53">
        <v>3</v>
      </c>
      <c r="B11" s="36">
        <v>1734</v>
      </c>
      <c r="C11" s="36">
        <v>1711</v>
      </c>
      <c r="D11" s="83">
        <v>2000</v>
      </c>
      <c r="E11" s="178" t="s">
        <v>92</v>
      </c>
      <c r="F11" s="179"/>
      <c r="G11" s="180"/>
      <c r="H11" s="53"/>
      <c r="I11" s="53"/>
      <c r="J11" s="83">
        <v>2000</v>
      </c>
      <c r="K11" s="83">
        <v>2000</v>
      </c>
      <c r="L11" s="83">
        <v>2000</v>
      </c>
      <c r="M11" s="53">
        <v>3</v>
      </c>
    </row>
    <row r="12" spans="1:13" ht="12.75">
      <c r="A12" s="53">
        <v>4</v>
      </c>
      <c r="B12" s="36">
        <v>6382</v>
      </c>
      <c r="C12" s="36">
        <v>5498</v>
      </c>
      <c r="D12" s="83">
        <v>7000</v>
      </c>
      <c r="E12" s="178" t="s">
        <v>51</v>
      </c>
      <c r="F12" s="179"/>
      <c r="G12" s="180"/>
      <c r="H12" s="53"/>
      <c r="I12" s="53"/>
      <c r="J12" s="83">
        <v>7000</v>
      </c>
      <c r="K12" s="83">
        <v>7000</v>
      </c>
      <c r="L12" s="83">
        <v>7000</v>
      </c>
      <c r="M12" s="53">
        <v>4</v>
      </c>
    </row>
    <row r="13" spans="1:13" ht="12.75">
      <c r="A13" s="53">
        <v>5</v>
      </c>
      <c r="B13" s="36">
        <v>1746</v>
      </c>
      <c r="C13" s="36">
        <v>1845</v>
      </c>
      <c r="D13" s="83">
        <v>3000</v>
      </c>
      <c r="E13" s="178" t="s">
        <v>93</v>
      </c>
      <c r="F13" s="179"/>
      <c r="G13" s="180"/>
      <c r="H13" s="53"/>
      <c r="I13" s="53"/>
      <c r="J13" s="83">
        <v>3000</v>
      </c>
      <c r="K13" s="83">
        <v>3000</v>
      </c>
      <c r="L13" s="83">
        <v>3000</v>
      </c>
      <c r="M13" s="53">
        <v>5</v>
      </c>
    </row>
    <row r="14" spans="1:13" ht="12.75">
      <c r="A14" s="53">
        <v>6</v>
      </c>
      <c r="B14" s="36">
        <v>2663</v>
      </c>
      <c r="C14" s="36">
        <v>2663</v>
      </c>
      <c r="D14" s="83">
        <v>3500</v>
      </c>
      <c r="E14" s="178" t="s">
        <v>94</v>
      </c>
      <c r="F14" s="179"/>
      <c r="G14" s="180"/>
      <c r="H14" s="53"/>
      <c r="I14" s="53"/>
      <c r="J14" s="83">
        <v>3500</v>
      </c>
      <c r="K14" s="83">
        <v>3500</v>
      </c>
      <c r="L14" s="83">
        <v>3500</v>
      </c>
      <c r="M14" s="53">
        <v>6</v>
      </c>
    </row>
    <row r="15" spans="1:13" ht="12.75">
      <c r="A15" s="53">
        <v>7</v>
      </c>
      <c r="B15" s="36">
        <v>1181</v>
      </c>
      <c r="C15" s="36">
        <v>1152</v>
      </c>
      <c r="D15" s="83">
        <v>1500</v>
      </c>
      <c r="E15" s="178" t="s">
        <v>95</v>
      </c>
      <c r="F15" s="179"/>
      <c r="G15" s="180"/>
      <c r="H15" s="53"/>
      <c r="I15" s="53"/>
      <c r="J15" s="83">
        <v>2000</v>
      </c>
      <c r="K15" s="83">
        <v>2000</v>
      </c>
      <c r="L15" s="83">
        <v>2000</v>
      </c>
      <c r="M15" s="53">
        <v>7</v>
      </c>
    </row>
    <row r="16" spans="1:13" ht="12.75">
      <c r="A16" s="53">
        <v>8</v>
      </c>
      <c r="B16" s="36">
        <v>1345</v>
      </c>
      <c r="C16" s="36">
        <v>2012</v>
      </c>
      <c r="D16" s="83">
        <v>2500</v>
      </c>
      <c r="E16" s="178" t="s">
        <v>79</v>
      </c>
      <c r="F16" s="179"/>
      <c r="G16" s="180"/>
      <c r="H16" s="53"/>
      <c r="I16" s="53"/>
      <c r="J16" s="83">
        <v>2500</v>
      </c>
      <c r="K16" s="83">
        <v>2500</v>
      </c>
      <c r="L16" s="83">
        <v>2500</v>
      </c>
      <c r="M16" s="53">
        <v>8</v>
      </c>
    </row>
    <row r="17" spans="1:13" ht="12.75">
      <c r="A17" s="53">
        <v>9</v>
      </c>
      <c r="B17" s="36">
        <v>84</v>
      </c>
      <c r="C17" s="36">
        <v>185</v>
      </c>
      <c r="D17" s="83">
        <v>1000</v>
      </c>
      <c r="E17" s="178" t="s">
        <v>214</v>
      </c>
      <c r="F17" s="179"/>
      <c r="G17" s="180"/>
      <c r="H17" s="53"/>
      <c r="I17" s="53"/>
      <c r="J17" s="83">
        <v>1000</v>
      </c>
      <c r="K17" s="83">
        <v>1000</v>
      </c>
      <c r="L17" s="83">
        <v>1000</v>
      </c>
      <c r="M17" s="53">
        <v>9</v>
      </c>
    </row>
    <row r="18" spans="1:13" ht="12.75">
      <c r="A18" s="53">
        <v>10</v>
      </c>
      <c r="B18" s="36"/>
      <c r="C18" s="36"/>
      <c r="D18" s="83">
        <v>3600</v>
      </c>
      <c r="E18" s="178" t="s">
        <v>281</v>
      </c>
      <c r="F18" s="179"/>
      <c r="G18" s="180"/>
      <c r="H18" s="53"/>
      <c r="I18" s="53"/>
      <c r="J18" s="83">
        <v>3600</v>
      </c>
      <c r="K18" s="83">
        <v>3600</v>
      </c>
      <c r="L18" s="83">
        <v>3600</v>
      </c>
      <c r="M18" s="53">
        <v>10</v>
      </c>
    </row>
    <row r="19" spans="1:13" ht="12.75">
      <c r="A19" s="53">
        <v>11</v>
      </c>
      <c r="B19" s="36">
        <v>223</v>
      </c>
      <c r="C19" s="36"/>
      <c r="D19" s="83">
        <v>3000</v>
      </c>
      <c r="E19" s="178" t="s">
        <v>96</v>
      </c>
      <c r="F19" s="179"/>
      <c r="G19" s="180"/>
      <c r="H19" s="53"/>
      <c r="I19" s="53"/>
      <c r="J19" s="83">
        <v>3000</v>
      </c>
      <c r="K19" s="83">
        <v>3000</v>
      </c>
      <c r="L19" s="83">
        <v>3000</v>
      </c>
      <c r="M19" s="53">
        <v>11</v>
      </c>
    </row>
    <row r="20" spans="1:13" ht="12.75">
      <c r="A20" s="53">
        <v>12</v>
      </c>
      <c r="B20" s="36"/>
      <c r="C20" s="36"/>
      <c r="D20" s="89"/>
      <c r="E20" s="178">
        <v>12</v>
      </c>
      <c r="F20" s="179"/>
      <c r="G20" s="180"/>
      <c r="H20" s="53"/>
      <c r="I20" s="53"/>
      <c r="J20" s="89"/>
      <c r="K20" s="89"/>
      <c r="L20" s="89"/>
      <c r="M20" s="53">
        <v>12</v>
      </c>
    </row>
    <row r="21" spans="1:13" ht="12.75">
      <c r="A21" s="53">
        <v>13</v>
      </c>
      <c r="B21" s="36"/>
      <c r="C21" s="36"/>
      <c r="D21" s="80"/>
      <c r="E21" s="178">
        <v>13</v>
      </c>
      <c r="F21" s="179"/>
      <c r="G21" s="180"/>
      <c r="H21" s="53"/>
      <c r="I21" s="53"/>
      <c r="J21" s="80"/>
      <c r="K21" s="80"/>
      <c r="L21" s="80"/>
      <c r="M21" s="53">
        <v>13</v>
      </c>
    </row>
    <row r="22" spans="1:13" ht="12.75">
      <c r="A22" s="53">
        <v>14</v>
      </c>
      <c r="B22" s="36"/>
      <c r="C22" s="36"/>
      <c r="D22" s="36"/>
      <c r="E22" s="178">
        <v>14</v>
      </c>
      <c r="F22" s="179"/>
      <c r="G22" s="180"/>
      <c r="H22" s="53"/>
      <c r="I22" s="53"/>
      <c r="J22" s="36"/>
      <c r="K22" s="36"/>
      <c r="L22" s="36"/>
      <c r="M22" s="53">
        <v>14</v>
      </c>
    </row>
    <row r="23" spans="1:13" ht="12.75">
      <c r="A23" s="53">
        <v>15</v>
      </c>
      <c r="B23" s="36"/>
      <c r="C23" s="36"/>
      <c r="D23" s="36"/>
      <c r="E23" s="178">
        <v>15</v>
      </c>
      <c r="F23" s="179"/>
      <c r="G23" s="180"/>
      <c r="H23" s="53"/>
      <c r="I23" s="53"/>
      <c r="J23" s="36"/>
      <c r="K23" s="36"/>
      <c r="L23" s="36"/>
      <c r="M23" s="53">
        <v>15</v>
      </c>
    </row>
    <row r="24" spans="1:13" ht="12.75">
      <c r="A24" s="53">
        <v>16</v>
      </c>
      <c r="B24" s="36"/>
      <c r="C24" s="36"/>
      <c r="D24" s="36"/>
      <c r="E24" s="178">
        <v>16</v>
      </c>
      <c r="F24" s="179"/>
      <c r="G24" s="180"/>
      <c r="H24" s="53"/>
      <c r="I24" s="53"/>
      <c r="J24" s="36"/>
      <c r="K24" s="36"/>
      <c r="L24" s="36"/>
      <c r="M24" s="53">
        <v>16</v>
      </c>
    </row>
    <row r="25" spans="1:13" ht="12.75">
      <c r="A25" s="53">
        <v>17</v>
      </c>
      <c r="B25" s="36"/>
      <c r="C25" s="36"/>
      <c r="D25" s="36"/>
      <c r="E25" s="178">
        <v>17</v>
      </c>
      <c r="F25" s="179"/>
      <c r="G25" s="180"/>
      <c r="H25" s="53"/>
      <c r="I25" s="53"/>
      <c r="J25" s="36"/>
      <c r="K25" s="36"/>
      <c r="L25" s="36"/>
      <c r="M25" s="53">
        <v>17</v>
      </c>
    </row>
    <row r="26" spans="1:13" ht="12.75">
      <c r="A26" s="53">
        <v>18</v>
      </c>
      <c r="B26" s="36"/>
      <c r="C26" s="36"/>
      <c r="D26" s="36"/>
      <c r="E26" s="178">
        <v>18</v>
      </c>
      <c r="F26" s="179"/>
      <c r="G26" s="180"/>
      <c r="H26" s="53"/>
      <c r="I26" s="53"/>
      <c r="J26" s="36"/>
      <c r="K26" s="36"/>
      <c r="L26" s="36"/>
      <c r="M26" s="53">
        <v>18</v>
      </c>
    </row>
    <row r="27" spans="1:13" ht="12.75">
      <c r="A27" s="53">
        <v>19</v>
      </c>
      <c r="B27" s="36"/>
      <c r="C27" s="36"/>
      <c r="D27" s="36"/>
      <c r="E27" s="178">
        <v>19</v>
      </c>
      <c r="F27" s="179"/>
      <c r="G27" s="180"/>
      <c r="H27" s="53"/>
      <c r="I27" s="53"/>
      <c r="J27" s="36"/>
      <c r="K27" s="36"/>
      <c r="L27" s="36"/>
      <c r="M27" s="53">
        <v>19</v>
      </c>
    </row>
    <row r="28" spans="1:13" ht="12.75">
      <c r="A28" s="53">
        <v>20</v>
      </c>
      <c r="B28" s="36"/>
      <c r="C28" s="36"/>
      <c r="D28" s="36"/>
      <c r="E28" s="178">
        <v>20</v>
      </c>
      <c r="F28" s="179"/>
      <c r="G28" s="180"/>
      <c r="H28" s="53"/>
      <c r="I28" s="53"/>
      <c r="J28" s="36"/>
      <c r="K28" s="36"/>
      <c r="L28" s="36"/>
      <c r="M28" s="53">
        <v>20</v>
      </c>
    </row>
    <row r="29" spans="1:13" ht="12.75">
      <c r="A29" s="53">
        <v>21</v>
      </c>
      <c r="B29" s="36"/>
      <c r="C29" s="36"/>
      <c r="D29" s="36"/>
      <c r="E29" s="178">
        <v>21</v>
      </c>
      <c r="F29" s="179"/>
      <c r="G29" s="180"/>
      <c r="H29" s="53"/>
      <c r="I29" s="53"/>
      <c r="J29" s="36"/>
      <c r="K29" s="36"/>
      <c r="L29" s="36"/>
      <c r="M29" s="53">
        <v>21</v>
      </c>
    </row>
    <row r="30" spans="1:13" ht="12.75">
      <c r="A30" s="53">
        <v>22</v>
      </c>
      <c r="B30" s="36"/>
      <c r="C30" s="36"/>
      <c r="D30" s="36"/>
      <c r="E30" s="178">
        <v>22</v>
      </c>
      <c r="F30" s="179"/>
      <c r="G30" s="180"/>
      <c r="H30" s="53"/>
      <c r="I30" s="53"/>
      <c r="J30" s="36"/>
      <c r="K30" s="36"/>
      <c r="L30" s="36"/>
      <c r="M30" s="53">
        <v>22</v>
      </c>
    </row>
    <row r="31" spans="1:13" ht="12.75">
      <c r="A31" s="53">
        <v>23</v>
      </c>
      <c r="B31" s="36"/>
      <c r="C31" s="36"/>
      <c r="D31" s="36"/>
      <c r="E31" s="178">
        <v>23</v>
      </c>
      <c r="F31" s="179"/>
      <c r="G31" s="180"/>
      <c r="H31" s="53"/>
      <c r="I31" s="53"/>
      <c r="J31" s="36"/>
      <c r="K31" s="36"/>
      <c r="L31" s="36"/>
      <c r="M31" s="53">
        <v>23</v>
      </c>
    </row>
    <row r="32" spans="1:13" ht="12.75">
      <c r="A32" s="53">
        <v>24</v>
      </c>
      <c r="B32" s="36"/>
      <c r="C32" s="36"/>
      <c r="D32" s="36"/>
      <c r="E32" s="178">
        <v>24</v>
      </c>
      <c r="F32" s="179"/>
      <c r="G32" s="180"/>
      <c r="H32" s="53"/>
      <c r="I32" s="53"/>
      <c r="J32" s="36"/>
      <c r="K32" s="36"/>
      <c r="L32" s="36"/>
      <c r="M32" s="53">
        <v>24</v>
      </c>
    </row>
    <row r="33" spans="1:13" ht="12.75">
      <c r="A33" s="53">
        <v>25</v>
      </c>
      <c r="B33" s="36"/>
      <c r="C33" s="36"/>
      <c r="D33" s="36"/>
      <c r="E33" s="178">
        <v>25</v>
      </c>
      <c r="F33" s="179"/>
      <c r="G33" s="180"/>
      <c r="H33" s="53"/>
      <c r="I33" s="53"/>
      <c r="J33" s="36"/>
      <c r="K33" s="36"/>
      <c r="L33" s="36"/>
      <c r="M33" s="53">
        <v>25</v>
      </c>
    </row>
    <row r="34" spans="1:13" ht="12.75">
      <c r="A34" s="53">
        <v>26</v>
      </c>
      <c r="B34" s="36"/>
      <c r="C34" s="36"/>
      <c r="D34" s="36"/>
      <c r="E34" s="178">
        <v>26</v>
      </c>
      <c r="F34" s="179"/>
      <c r="G34" s="180"/>
      <c r="H34" s="53"/>
      <c r="I34" s="53"/>
      <c r="J34" s="36"/>
      <c r="K34" s="36"/>
      <c r="L34" s="36"/>
      <c r="M34" s="53">
        <v>26</v>
      </c>
    </row>
    <row r="35" spans="1:13" ht="12.75">
      <c r="A35" s="53">
        <v>27</v>
      </c>
      <c r="B35" s="36"/>
      <c r="C35" s="36"/>
      <c r="D35" s="36"/>
      <c r="E35" s="178">
        <v>27</v>
      </c>
      <c r="F35" s="179"/>
      <c r="G35" s="180"/>
      <c r="H35" s="53"/>
      <c r="I35" s="53"/>
      <c r="J35" s="36"/>
      <c r="K35" s="36"/>
      <c r="L35" s="36"/>
      <c r="M35" s="53">
        <v>27</v>
      </c>
    </row>
    <row r="36" spans="1:13" ht="12.75">
      <c r="A36" s="53">
        <v>28</v>
      </c>
      <c r="B36" s="36"/>
      <c r="C36" s="36"/>
      <c r="D36" s="36"/>
      <c r="E36" s="178">
        <v>28</v>
      </c>
      <c r="F36" s="179"/>
      <c r="G36" s="180"/>
      <c r="H36" s="53"/>
      <c r="I36" s="53"/>
      <c r="J36" s="36"/>
      <c r="K36" s="36"/>
      <c r="L36" s="36"/>
      <c r="M36" s="53">
        <v>28</v>
      </c>
    </row>
    <row r="37" spans="1:13" ht="12.75">
      <c r="A37" s="53">
        <v>29</v>
      </c>
      <c r="B37" s="36"/>
      <c r="C37" s="36"/>
      <c r="D37" s="36"/>
      <c r="E37" s="178">
        <v>29</v>
      </c>
      <c r="F37" s="179"/>
      <c r="G37" s="180"/>
      <c r="H37" s="53"/>
      <c r="I37" s="53"/>
      <c r="J37" s="36"/>
      <c r="K37" s="36"/>
      <c r="L37" s="36"/>
      <c r="M37" s="53">
        <v>29</v>
      </c>
    </row>
    <row r="38" spans="1:13" ht="12.75">
      <c r="A38" s="53">
        <v>30</v>
      </c>
      <c r="B38" s="36"/>
      <c r="C38" s="36"/>
      <c r="D38" s="36"/>
      <c r="E38" s="178">
        <v>30</v>
      </c>
      <c r="F38" s="179"/>
      <c r="G38" s="180"/>
      <c r="H38" s="53"/>
      <c r="I38" s="53"/>
      <c r="J38" s="36"/>
      <c r="K38" s="36"/>
      <c r="L38" s="36"/>
      <c r="M38" s="53">
        <v>30</v>
      </c>
    </row>
    <row r="39" spans="1:13" ht="12.75">
      <c r="A39" s="53">
        <v>31</v>
      </c>
      <c r="B39" s="36"/>
      <c r="C39" s="36"/>
      <c r="D39" s="54"/>
      <c r="E39" s="178" t="s">
        <v>266</v>
      </c>
      <c r="F39" s="179"/>
      <c r="G39" s="180"/>
      <c r="H39" s="53"/>
      <c r="I39" s="53"/>
      <c r="J39" s="54"/>
      <c r="K39" s="54"/>
      <c r="L39" s="54"/>
      <c r="M39" s="53">
        <v>31</v>
      </c>
    </row>
    <row r="40" spans="1:13" ht="12.75">
      <c r="A40" s="55">
        <v>32</v>
      </c>
      <c r="B40" s="56"/>
      <c r="C40" s="56"/>
      <c r="D40" s="57"/>
      <c r="E40" s="182" t="s">
        <v>243</v>
      </c>
      <c r="F40" s="183"/>
      <c r="G40" s="184"/>
      <c r="H40" s="55"/>
      <c r="I40" s="55"/>
      <c r="J40" s="57"/>
      <c r="K40" s="57"/>
      <c r="L40" s="57"/>
      <c r="M40" s="55">
        <v>32</v>
      </c>
    </row>
    <row r="41" spans="1:13" ht="12.75">
      <c r="A41" s="53">
        <v>33</v>
      </c>
      <c r="B41" s="36">
        <f>SUM(B9:B19)</f>
        <v>28434</v>
      </c>
      <c r="C41" s="36">
        <f>SUM(C9:C20)</f>
        <v>21349</v>
      </c>
      <c r="D41" s="36">
        <f>SUM(D9:D23)</f>
        <v>49600</v>
      </c>
      <c r="E41" s="181" t="s">
        <v>244</v>
      </c>
      <c r="F41" s="181"/>
      <c r="G41" s="181"/>
      <c r="H41" s="53"/>
      <c r="I41" s="53"/>
      <c r="J41" s="36">
        <f>SUM(J9:J24)</f>
        <v>50100</v>
      </c>
      <c r="K41" s="36">
        <f>SUM(K9:K24)</f>
        <v>50100</v>
      </c>
      <c r="L41" s="36">
        <f>SUM(L9:L24)</f>
        <v>50100</v>
      </c>
      <c r="M41" s="53">
        <v>33</v>
      </c>
    </row>
    <row r="42" spans="2:12" ht="12.75">
      <c r="B42" s="62"/>
      <c r="C42" s="62"/>
      <c r="D42" s="62"/>
      <c r="L42" s="26" t="s">
        <v>98</v>
      </c>
    </row>
  </sheetData>
  <mergeCells count="56">
    <mergeCell ref="E41:G41"/>
    <mergeCell ref="E37:G37"/>
    <mergeCell ref="E38:G38"/>
    <mergeCell ref="E39:G39"/>
    <mergeCell ref="E40:G4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E13:G13"/>
    <mergeCell ref="E14:G14"/>
    <mergeCell ref="E15:G15"/>
    <mergeCell ref="E16:G16"/>
    <mergeCell ref="E9:G9"/>
    <mergeCell ref="E10:G10"/>
    <mergeCell ref="E11:G11"/>
    <mergeCell ref="E12:G12"/>
    <mergeCell ref="I5:I8"/>
    <mergeCell ref="J5:L6"/>
    <mergeCell ref="M5:M8"/>
    <mergeCell ref="B6:C6"/>
    <mergeCell ref="D6:D8"/>
    <mergeCell ref="B7:B8"/>
    <mergeCell ref="C7:C8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rintOptions/>
  <pageMargins left="0.75" right="0.75" top="0.25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R18" sqref="R18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4" ht="15.75">
      <c r="A1" s="1"/>
      <c r="B1" s="1"/>
      <c r="C1" s="1"/>
      <c r="D1" s="2"/>
    </row>
    <row r="2" spans="1:9" ht="15.75">
      <c r="A2" s="1"/>
      <c r="B2" s="161"/>
      <c r="C2" s="161"/>
      <c r="D2" s="2"/>
      <c r="E2" s="5"/>
      <c r="G2" s="162"/>
      <c r="H2" s="162"/>
      <c r="I2" s="4"/>
    </row>
    <row r="3" spans="1:9" ht="18">
      <c r="A3" s="1"/>
      <c r="B3" s="198" t="s">
        <v>1</v>
      </c>
      <c r="C3" s="161"/>
      <c r="D3" s="2"/>
      <c r="E3" s="58" t="s">
        <v>24</v>
      </c>
      <c r="G3" s="162"/>
      <c r="H3" s="162"/>
      <c r="I3" s="4"/>
    </row>
    <row r="4" spans="1:9" ht="15.75">
      <c r="A4" s="1"/>
      <c r="B4" s="198" t="s">
        <v>25</v>
      </c>
      <c r="C4" s="161"/>
      <c r="D4" s="2"/>
      <c r="E4" s="5" t="s">
        <v>101</v>
      </c>
      <c r="F4" s="196" t="s">
        <v>37</v>
      </c>
      <c r="G4" s="197"/>
      <c r="H4" s="197"/>
      <c r="I4" s="7"/>
    </row>
    <row r="5" spans="1:8" ht="15.75">
      <c r="A5" s="1"/>
      <c r="B5" s="161"/>
      <c r="C5" s="161"/>
      <c r="D5" s="2"/>
      <c r="E5" s="8"/>
      <c r="F5" s="195"/>
      <c r="G5" s="195"/>
      <c r="H5" s="195"/>
    </row>
    <row r="6" spans="1:9" ht="15">
      <c r="A6" s="139"/>
      <c r="B6" s="201" t="s">
        <v>4</v>
      </c>
      <c r="C6" s="160"/>
      <c r="D6" s="160"/>
      <c r="E6" s="141" t="s">
        <v>26</v>
      </c>
      <c r="F6" s="144" t="s">
        <v>314</v>
      </c>
      <c r="G6" s="145"/>
      <c r="H6" s="146"/>
      <c r="I6" s="149"/>
    </row>
    <row r="7" spans="1:9" ht="15">
      <c r="A7" s="140"/>
      <c r="B7" s="202" t="s">
        <v>6</v>
      </c>
      <c r="C7" s="153"/>
      <c r="D7" s="154" t="s">
        <v>317</v>
      </c>
      <c r="E7" s="142"/>
      <c r="F7" s="154" t="s">
        <v>27</v>
      </c>
      <c r="G7" s="154" t="s">
        <v>28</v>
      </c>
      <c r="H7" s="154" t="s">
        <v>29</v>
      </c>
      <c r="I7" s="150"/>
    </row>
    <row r="8" spans="1:9" ht="12.75">
      <c r="A8" s="140"/>
      <c r="B8" s="199" t="s">
        <v>315</v>
      </c>
      <c r="C8" s="154" t="s">
        <v>316</v>
      </c>
      <c r="D8" s="155"/>
      <c r="E8" s="142"/>
      <c r="F8" s="155"/>
      <c r="G8" s="156"/>
      <c r="H8" s="155"/>
      <c r="I8" s="150"/>
    </row>
    <row r="9" spans="1:9" ht="12.75">
      <c r="A9" s="133"/>
      <c r="B9" s="200"/>
      <c r="C9" s="155"/>
      <c r="D9" s="155"/>
      <c r="E9" s="142"/>
      <c r="F9" s="155"/>
      <c r="G9" s="156"/>
      <c r="H9" s="155"/>
      <c r="I9" s="151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ht="12.75">
      <c r="A12" s="15">
        <v>2</v>
      </c>
      <c r="B12" s="17">
        <v>92534</v>
      </c>
      <c r="C12" s="17">
        <v>58553</v>
      </c>
      <c r="D12" s="83">
        <v>25935</v>
      </c>
      <c r="E12" s="13" t="s">
        <v>31</v>
      </c>
      <c r="F12" s="83">
        <v>30707</v>
      </c>
      <c r="G12" s="83">
        <v>30707</v>
      </c>
      <c r="H12" s="83">
        <v>30707</v>
      </c>
      <c r="I12" s="15">
        <v>2</v>
      </c>
    </row>
    <row r="13" spans="1:9" ht="12.75">
      <c r="A13" s="15">
        <v>3</v>
      </c>
      <c r="B13" s="17"/>
      <c r="C13" s="17"/>
      <c r="D13" s="83"/>
      <c r="F13" s="83"/>
      <c r="G13" s="83"/>
      <c r="H13" s="83"/>
      <c r="I13" s="15">
        <v>3</v>
      </c>
    </row>
    <row r="14" spans="1:9" ht="12.75">
      <c r="A14" s="15">
        <v>4</v>
      </c>
      <c r="B14" s="17">
        <v>331</v>
      </c>
      <c r="C14" s="17">
        <v>296</v>
      </c>
      <c r="D14" s="83">
        <v>275</v>
      </c>
      <c r="E14" s="13" t="s">
        <v>33</v>
      </c>
      <c r="F14" s="83">
        <v>275</v>
      </c>
      <c r="G14" s="83">
        <v>275</v>
      </c>
      <c r="H14" s="83">
        <v>275</v>
      </c>
      <c r="I14" s="15">
        <v>4</v>
      </c>
    </row>
    <row r="15" spans="1:9" ht="12.75">
      <c r="A15" s="15">
        <v>5</v>
      </c>
      <c r="B15" s="17"/>
      <c r="C15" s="17"/>
      <c r="D15" s="83"/>
      <c r="E15" s="15" t="s">
        <v>66</v>
      </c>
      <c r="F15" s="83"/>
      <c r="G15" s="83"/>
      <c r="H15" s="83"/>
      <c r="I15" s="15">
        <v>5</v>
      </c>
    </row>
    <row r="16" spans="1:9" ht="12.75">
      <c r="A16" s="15">
        <v>6</v>
      </c>
      <c r="B16" s="17">
        <v>78947</v>
      </c>
      <c r="C16" s="17">
        <v>77617</v>
      </c>
      <c r="D16" s="83">
        <v>85260</v>
      </c>
      <c r="E16" s="19" t="s">
        <v>77</v>
      </c>
      <c r="F16" s="83">
        <v>86256</v>
      </c>
      <c r="G16" s="83">
        <v>86256</v>
      </c>
      <c r="H16" s="83">
        <v>86256</v>
      </c>
      <c r="I16" s="15">
        <v>6</v>
      </c>
    </row>
    <row r="17" spans="1:9" ht="12.75">
      <c r="A17" s="15">
        <v>7</v>
      </c>
      <c r="B17" s="17"/>
      <c r="C17" s="17"/>
      <c r="D17" s="83">
        <v>3000</v>
      </c>
      <c r="E17" s="19" t="s">
        <v>78</v>
      </c>
      <c r="F17" s="83">
        <v>3000</v>
      </c>
      <c r="G17" s="83">
        <v>3000</v>
      </c>
      <c r="H17" s="83">
        <v>3000</v>
      </c>
      <c r="I17" s="15">
        <v>7</v>
      </c>
    </row>
    <row r="18" spans="1:9" ht="12.75">
      <c r="A18" s="15">
        <v>8</v>
      </c>
      <c r="B18" s="17">
        <v>2661</v>
      </c>
      <c r="C18" s="17"/>
      <c r="D18" s="83">
        <v>1000</v>
      </c>
      <c r="E18" s="19" t="s">
        <v>79</v>
      </c>
      <c r="F18" s="83">
        <v>1000</v>
      </c>
      <c r="G18" s="83">
        <v>1000</v>
      </c>
      <c r="H18" s="83">
        <v>1000</v>
      </c>
      <c r="I18" s="15">
        <v>8</v>
      </c>
    </row>
    <row r="19" spans="1:9" ht="12.75">
      <c r="A19" s="15">
        <v>9</v>
      </c>
      <c r="B19" s="17"/>
      <c r="C19" s="17">
        <v>1627</v>
      </c>
      <c r="D19" s="83">
        <v>1710</v>
      </c>
      <c r="E19" s="19" t="s">
        <v>285</v>
      </c>
      <c r="F19" s="83">
        <v>1710</v>
      </c>
      <c r="G19" s="83">
        <v>1710</v>
      </c>
      <c r="H19" s="83">
        <v>1710</v>
      </c>
      <c r="I19" s="15">
        <v>9</v>
      </c>
    </row>
    <row r="20" spans="1:9" ht="12.75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 t="s">
        <v>298</v>
      </c>
      <c r="F22" s="83"/>
      <c r="G22" s="83"/>
      <c r="H22" s="83"/>
      <c r="I22" s="15">
        <v>12</v>
      </c>
    </row>
    <row r="23" spans="1:9" ht="12.75">
      <c r="A23" s="15">
        <v>13</v>
      </c>
      <c r="B23" s="17"/>
      <c r="C23" s="17"/>
      <c r="D23" s="83">
        <v>10000</v>
      </c>
      <c r="E23" s="19" t="s">
        <v>299</v>
      </c>
      <c r="F23" s="83"/>
      <c r="G23" s="83"/>
      <c r="H23" s="83"/>
      <c r="I23" s="15">
        <v>13</v>
      </c>
    </row>
    <row r="24" spans="1:9" ht="12.75">
      <c r="A24" s="15">
        <v>14</v>
      </c>
      <c r="B24" s="17"/>
      <c r="C24" s="17"/>
      <c r="D24" s="83"/>
      <c r="E24" s="19">
        <v>14</v>
      </c>
      <c r="F24" s="83"/>
      <c r="G24" s="83"/>
      <c r="H24" s="83"/>
      <c r="I24" s="15">
        <v>14</v>
      </c>
    </row>
    <row r="25" spans="1:9" ht="12.75">
      <c r="A25" s="15">
        <v>15</v>
      </c>
      <c r="B25" s="17"/>
      <c r="C25" s="17"/>
      <c r="D25" s="83"/>
      <c r="E25" s="19">
        <v>15</v>
      </c>
      <c r="F25" s="83"/>
      <c r="G25" s="83"/>
      <c r="H25" s="83"/>
      <c r="I25" s="15">
        <v>15</v>
      </c>
    </row>
    <row r="26" spans="1:9" ht="12.75">
      <c r="A26" s="15">
        <v>16</v>
      </c>
      <c r="B26" s="17"/>
      <c r="C26" s="17"/>
      <c r="D26" s="83"/>
      <c r="E26" s="19">
        <v>16</v>
      </c>
      <c r="F26" s="83"/>
      <c r="G26" s="83"/>
      <c r="H26" s="83"/>
      <c r="I26" s="15">
        <v>16</v>
      </c>
    </row>
    <row r="27" spans="1:9" ht="12.75">
      <c r="A27" s="15">
        <v>17</v>
      </c>
      <c r="B27" s="17"/>
      <c r="C27" s="17"/>
      <c r="D27" s="83"/>
      <c r="E27" s="19">
        <v>17</v>
      </c>
      <c r="F27" s="83"/>
      <c r="G27" s="83"/>
      <c r="H27" s="83"/>
      <c r="I27" s="15">
        <v>17</v>
      </c>
    </row>
    <row r="28" spans="1:9" ht="12.75">
      <c r="A28" s="15">
        <v>18</v>
      </c>
      <c r="B28" s="17"/>
      <c r="C28" s="17"/>
      <c r="D28" s="83"/>
      <c r="E28" s="19">
        <v>18</v>
      </c>
      <c r="F28" s="83"/>
      <c r="G28" s="83"/>
      <c r="H28" s="83"/>
      <c r="I28" s="15">
        <v>18</v>
      </c>
    </row>
    <row r="29" spans="1:9" ht="12.75">
      <c r="A29" s="15">
        <v>19</v>
      </c>
      <c r="B29" s="17"/>
      <c r="C29" s="17"/>
      <c r="D29" s="83"/>
      <c r="E29" s="19">
        <v>19</v>
      </c>
      <c r="F29" s="83"/>
      <c r="G29" s="83"/>
      <c r="H29" s="83"/>
      <c r="I29" s="15">
        <v>19</v>
      </c>
    </row>
    <row r="30" spans="1:9" ht="12.75">
      <c r="A30" s="15">
        <v>20</v>
      </c>
      <c r="B30" s="17"/>
      <c r="C30" s="17"/>
      <c r="D30" s="83"/>
      <c r="E30" s="19">
        <v>20</v>
      </c>
      <c r="F30" s="83"/>
      <c r="G30" s="83"/>
      <c r="H30" s="83"/>
      <c r="I30" s="15">
        <v>20</v>
      </c>
    </row>
    <row r="31" spans="1:9" ht="12.75">
      <c r="A31" s="15">
        <v>21</v>
      </c>
      <c r="B31" s="17"/>
      <c r="C31" s="17"/>
      <c r="D31" s="83"/>
      <c r="E31" s="19">
        <v>21</v>
      </c>
      <c r="F31" s="83"/>
      <c r="G31" s="83"/>
      <c r="H31" s="83"/>
      <c r="I31" s="15">
        <v>21</v>
      </c>
    </row>
    <row r="32" spans="1:9" ht="12.75">
      <c r="A32" s="15">
        <v>22</v>
      </c>
      <c r="B32" s="17"/>
      <c r="C32" s="17"/>
      <c r="D32" s="83"/>
      <c r="E32" s="19">
        <v>22</v>
      </c>
      <c r="F32" s="83"/>
      <c r="G32" s="83"/>
      <c r="H32" s="83"/>
      <c r="I32" s="15">
        <v>22</v>
      </c>
    </row>
    <row r="33" spans="1:9" ht="12.75">
      <c r="A33" s="15">
        <v>23</v>
      </c>
      <c r="B33" s="17"/>
      <c r="C33" s="17"/>
      <c r="D33" s="83"/>
      <c r="E33" s="19">
        <v>23</v>
      </c>
      <c r="F33" s="83"/>
      <c r="G33" s="83"/>
      <c r="H33" s="83"/>
      <c r="I33" s="15">
        <v>23</v>
      </c>
    </row>
    <row r="34" spans="1:9" ht="12.75">
      <c r="A34" s="15">
        <v>24</v>
      </c>
      <c r="B34" s="17"/>
      <c r="C34" s="17"/>
      <c r="D34" s="83"/>
      <c r="E34" s="19">
        <v>24</v>
      </c>
      <c r="F34" s="83"/>
      <c r="G34" s="83"/>
      <c r="H34" s="83"/>
      <c r="I34" s="15">
        <v>24</v>
      </c>
    </row>
    <row r="35" spans="1:9" ht="12.75">
      <c r="A35" s="15">
        <v>25</v>
      </c>
      <c r="B35" s="17"/>
      <c r="C35" s="17"/>
      <c r="D35" s="83"/>
      <c r="E35" s="19">
        <v>25</v>
      </c>
      <c r="F35" s="83"/>
      <c r="G35" s="83"/>
      <c r="H35" s="83"/>
      <c r="I35" s="15">
        <v>25</v>
      </c>
    </row>
    <row r="36" spans="1:9" ht="12.75">
      <c r="A36" s="15">
        <v>26</v>
      </c>
      <c r="B36" s="17"/>
      <c r="C36" s="17"/>
      <c r="D36" s="83"/>
      <c r="E36" s="19">
        <v>26</v>
      </c>
      <c r="F36" s="83"/>
      <c r="G36" s="83"/>
      <c r="H36" s="83"/>
      <c r="I36" s="15">
        <v>26</v>
      </c>
    </row>
    <row r="37" spans="1:9" ht="12.75">
      <c r="A37" s="15">
        <v>27</v>
      </c>
      <c r="B37" s="17"/>
      <c r="C37" s="17"/>
      <c r="D37" s="83"/>
      <c r="E37" s="19">
        <v>27</v>
      </c>
      <c r="F37" s="83"/>
      <c r="G37" s="83"/>
      <c r="H37" s="83"/>
      <c r="I37" s="15">
        <v>27</v>
      </c>
    </row>
    <row r="38" spans="1:9" ht="12.75">
      <c r="A38" s="15">
        <v>28</v>
      </c>
      <c r="B38" s="17"/>
      <c r="C38" s="17"/>
      <c r="D38" s="83"/>
      <c r="E38" s="19">
        <v>28</v>
      </c>
      <c r="F38" s="83"/>
      <c r="G38" s="83"/>
      <c r="H38" s="83"/>
      <c r="I38" s="15">
        <v>28</v>
      </c>
    </row>
    <row r="39" spans="1:9" ht="12.75">
      <c r="A39" s="15">
        <v>29</v>
      </c>
      <c r="B39" s="17">
        <f>SUM(B12:B23)</f>
        <v>174473</v>
      </c>
      <c r="C39" s="17"/>
      <c r="D39" s="83">
        <f>SUM(D12:D23)</f>
        <v>127180</v>
      </c>
      <c r="E39" s="15" t="s">
        <v>267</v>
      </c>
      <c r="F39" s="83">
        <f>SUM(F12:F19)</f>
        <v>122948</v>
      </c>
      <c r="G39" s="83">
        <f>SUM(G12:G19)</f>
        <v>122948</v>
      </c>
      <c r="H39" s="83">
        <f>SUM(H12:H19)</f>
        <v>122948</v>
      </c>
      <c r="I39" s="15">
        <v>29</v>
      </c>
    </row>
    <row r="40" spans="1:9" ht="12.75">
      <c r="A40" s="15">
        <v>30</v>
      </c>
      <c r="B40" s="35"/>
      <c r="C40" s="35"/>
      <c r="D40" s="83"/>
      <c r="E40" s="124" t="s">
        <v>34</v>
      </c>
      <c r="F40" s="83"/>
      <c r="G40" s="83"/>
      <c r="H40" s="83"/>
      <c r="I40" s="15">
        <v>30</v>
      </c>
    </row>
    <row r="41" spans="1:9" ht="12.75">
      <c r="A41" s="15">
        <v>31</v>
      </c>
      <c r="B41" s="17"/>
      <c r="C41" s="17"/>
      <c r="D41" s="91"/>
      <c r="E41" s="15" t="s">
        <v>35</v>
      </c>
      <c r="F41" s="91"/>
      <c r="G41" s="91"/>
      <c r="H41" s="91"/>
      <c r="I41" s="15">
        <v>31</v>
      </c>
    </row>
    <row r="42" spans="1:9" ht="12.75">
      <c r="A42" s="15">
        <v>32</v>
      </c>
      <c r="B42" s="17">
        <v>174473</v>
      </c>
      <c r="C42" s="17">
        <f>SUM(C11:C38)</f>
        <v>138093</v>
      </c>
      <c r="D42" s="83">
        <v>127180</v>
      </c>
      <c r="E42" s="87" t="s">
        <v>67</v>
      </c>
      <c r="F42" s="83">
        <v>122948</v>
      </c>
      <c r="G42" s="83">
        <v>122948</v>
      </c>
      <c r="H42" s="83">
        <v>122948</v>
      </c>
      <c r="I42" s="88">
        <v>32</v>
      </c>
    </row>
    <row r="43" spans="1:8" ht="15.75">
      <c r="A43" s="1"/>
      <c r="B43" s="1"/>
      <c r="C43" s="1"/>
      <c r="D43" s="2"/>
      <c r="E43" s="23"/>
      <c r="F43" s="90"/>
      <c r="H43" s="26" t="s">
        <v>110</v>
      </c>
    </row>
  </sheetData>
  <mergeCells count="20">
    <mergeCell ref="G3:H3"/>
    <mergeCell ref="G2:H2"/>
    <mergeCell ref="E6:E9"/>
    <mergeCell ref="F7:F9"/>
    <mergeCell ref="G7:G9"/>
    <mergeCell ref="H7:H9"/>
    <mergeCell ref="F5:H5"/>
    <mergeCell ref="F4:H4"/>
    <mergeCell ref="B2:C2"/>
    <mergeCell ref="B3:C3"/>
    <mergeCell ref="B4:C4"/>
    <mergeCell ref="B5:C5"/>
    <mergeCell ref="I6:I9"/>
    <mergeCell ref="A6:A9"/>
    <mergeCell ref="B8:B9"/>
    <mergeCell ref="F6:H6"/>
    <mergeCell ref="B6:D6"/>
    <mergeCell ref="B7:C7"/>
    <mergeCell ref="C8:C9"/>
    <mergeCell ref="D7:D9"/>
  </mergeCells>
  <printOptions/>
  <pageMargins left="0.75" right="0.75" top="0.25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">
      <selection activeCell="H44" sqref="H44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5" width="30.7109375" style="0" customWidth="1"/>
    <col min="6" max="8" width="13.7109375" style="0" customWidth="1"/>
    <col min="9" max="9" width="3.7109375" style="0" customWidth="1"/>
  </cols>
  <sheetData>
    <row r="1" spans="1:6" ht="15.75">
      <c r="A1" s="1"/>
      <c r="B1" s="1"/>
      <c r="C1" s="1"/>
      <c r="D1" s="193" t="s">
        <v>0</v>
      </c>
      <c r="E1" s="193"/>
      <c r="F1" s="193"/>
    </row>
    <row r="2" spans="1:6" ht="15.75">
      <c r="A2" s="1"/>
      <c r="B2" s="27" t="s">
        <v>1</v>
      </c>
      <c r="C2" s="1"/>
      <c r="D2" s="175" t="s">
        <v>101</v>
      </c>
      <c r="E2" s="175"/>
      <c r="F2" s="175"/>
    </row>
    <row r="3" spans="1:9" ht="15.75">
      <c r="A3" s="1"/>
      <c r="B3" s="27" t="s">
        <v>2</v>
      </c>
      <c r="C3" s="1"/>
      <c r="G3" s="196" t="s">
        <v>37</v>
      </c>
      <c r="H3" s="197"/>
      <c r="I3" s="197"/>
    </row>
    <row r="4" spans="1:9" ht="15" hidden="1">
      <c r="A4" s="28"/>
      <c r="B4" s="28"/>
      <c r="C4" s="28"/>
      <c r="D4" s="176"/>
      <c r="E4" s="176"/>
      <c r="F4" s="176"/>
      <c r="G4" s="195"/>
      <c r="H4" s="195"/>
      <c r="I4" s="195"/>
    </row>
    <row r="5" spans="1:9" ht="15">
      <c r="A5" s="139"/>
      <c r="B5" s="163" t="s">
        <v>4</v>
      </c>
      <c r="C5" s="164"/>
      <c r="D5" s="165"/>
      <c r="E5" s="166" t="s">
        <v>5</v>
      </c>
      <c r="F5" s="169" t="s">
        <v>314</v>
      </c>
      <c r="G5" s="170"/>
      <c r="H5" s="171"/>
      <c r="I5" s="149"/>
    </row>
    <row r="6" spans="1:9" ht="15">
      <c r="A6" s="140"/>
      <c r="B6" s="202" t="s">
        <v>6</v>
      </c>
      <c r="C6" s="153"/>
      <c r="D6" s="154" t="s">
        <v>317</v>
      </c>
      <c r="E6" s="167"/>
      <c r="F6" s="172"/>
      <c r="G6" s="168"/>
      <c r="H6" s="173"/>
      <c r="I6" s="150"/>
    </row>
    <row r="7" spans="1:9" ht="12.75">
      <c r="A7" s="140"/>
      <c r="B7" s="199" t="s">
        <v>315</v>
      </c>
      <c r="C7" s="154" t="s">
        <v>316</v>
      </c>
      <c r="D7" s="155"/>
      <c r="E7" s="167"/>
      <c r="F7" s="29" t="s">
        <v>305</v>
      </c>
      <c r="G7" s="29" t="s">
        <v>11</v>
      </c>
      <c r="H7" s="29" t="s">
        <v>12</v>
      </c>
      <c r="I7" s="150"/>
    </row>
    <row r="8" spans="1:9" ht="12.75">
      <c r="A8" s="133"/>
      <c r="B8" s="200"/>
      <c r="C8" s="155"/>
      <c r="D8" s="155"/>
      <c r="E8" s="168"/>
      <c r="F8" s="31" t="s">
        <v>13</v>
      </c>
      <c r="G8" s="31" t="s">
        <v>14</v>
      </c>
      <c r="H8" s="31" t="s">
        <v>15</v>
      </c>
      <c r="I8" s="151"/>
    </row>
    <row r="9" spans="1:9" ht="12.75">
      <c r="A9" s="10"/>
      <c r="B9" s="138"/>
      <c r="C9" s="138"/>
      <c r="D9" s="138"/>
      <c r="E9" s="34" t="s">
        <v>259</v>
      </c>
      <c r="F9" s="138"/>
      <c r="G9" s="138"/>
      <c r="H9" s="138"/>
      <c r="I9" s="33"/>
    </row>
    <row r="10" spans="1:9" ht="12.75">
      <c r="A10" s="15">
        <v>1</v>
      </c>
      <c r="B10" s="17">
        <v>27975</v>
      </c>
      <c r="C10" s="17">
        <v>22496</v>
      </c>
      <c r="D10" s="83">
        <v>27000</v>
      </c>
      <c r="E10" s="19" t="s">
        <v>80</v>
      </c>
      <c r="F10" s="83">
        <v>25000</v>
      </c>
      <c r="G10" s="83">
        <v>25000</v>
      </c>
      <c r="H10" s="83">
        <v>25000</v>
      </c>
      <c r="I10" s="15">
        <v>1</v>
      </c>
    </row>
    <row r="11" spans="1:9" ht="12.75">
      <c r="A11" s="15">
        <v>2</v>
      </c>
      <c r="B11" s="17">
        <v>1976</v>
      </c>
      <c r="C11" s="17">
        <v>2378</v>
      </c>
      <c r="D11" s="83">
        <v>3105</v>
      </c>
      <c r="E11" s="19" t="s">
        <v>81</v>
      </c>
      <c r="F11" s="83">
        <v>2500</v>
      </c>
      <c r="G11" s="83">
        <v>2500</v>
      </c>
      <c r="H11" s="83">
        <v>2500</v>
      </c>
      <c r="I11" s="15">
        <v>2</v>
      </c>
    </row>
    <row r="12" spans="1:9" ht="12.75">
      <c r="A12" s="15">
        <v>3</v>
      </c>
      <c r="B12" s="17">
        <v>6563</v>
      </c>
      <c r="C12" s="17">
        <v>4429</v>
      </c>
      <c r="D12" s="83">
        <v>6600</v>
      </c>
      <c r="E12" s="19" t="s">
        <v>82</v>
      </c>
      <c r="F12" s="83">
        <v>6900</v>
      </c>
      <c r="G12" s="83">
        <v>6900</v>
      </c>
      <c r="H12" s="83">
        <v>6900</v>
      </c>
      <c r="I12" s="15">
        <v>3</v>
      </c>
    </row>
    <row r="13" spans="1:9" ht="12.75">
      <c r="A13" s="15">
        <v>4</v>
      </c>
      <c r="B13" s="17">
        <v>654</v>
      </c>
      <c r="C13" s="17">
        <v>737</v>
      </c>
      <c r="D13" s="83">
        <v>950</v>
      </c>
      <c r="E13" s="19" t="s">
        <v>83</v>
      </c>
      <c r="F13" s="83">
        <v>1000</v>
      </c>
      <c r="G13" s="83">
        <v>1000</v>
      </c>
      <c r="H13" s="83">
        <v>1000</v>
      </c>
      <c r="I13" s="15">
        <v>4</v>
      </c>
    </row>
    <row r="14" spans="1:9" ht="12.75">
      <c r="A14" s="15">
        <v>5</v>
      </c>
      <c r="B14" s="17"/>
      <c r="C14" s="17"/>
      <c r="D14" s="83">
        <v>540</v>
      </c>
      <c r="E14" s="19" t="s">
        <v>230</v>
      </c>
      <c r="F14" s="83">
        <v>560</v>
      </c>
      <c r="G14" s="83">
        <v>560</v>
      </c>
      <c r="H14" s="83">
        <v>560</v>
      </c>
      <c r="I14" s="15">
        <v>5</v>
      </c>
    </row>
    <row r="15" spans="1:9" ht="12.75">
      <c r="A15" s="15">
        <v>6</v>
      </c>
      <c r="B15" s="17"/>
      <c r="C15" s="17"/>
      <c r="D15" s="83"/>
      <c r="E15" s="19">
        <v>6</v>
      </c>
      <c r="F15" s="83"/>
      <c r="G15" s="83"/>
      <c r="H15" s="83"/>
      <c r="I15" s="15">
        <v>6</v>
      </c>
    </row>
    <row r="16" spans="1:9" ht="12.75">
      <c r="A16" s="15">
        <v>7</v>
      </c>
      <c r="B16" s="17">
        <f>SUM(B10:B15)</f>
        <v>37168</v>
      </c>
      <c r="C16" s="17">
        <f>SUM(C10:C15)</f>
        <v>30040</v>
      </c>
      <c r="D16" s="83">
        <f>SUM(D10:D15)</f>
        <v>38195</v>
      </c>
      <c r="E16" s="19" t="s">
        <v>264</v>
      </c>
      <c r="F16" s="83">
        <f>SUM(F10:F15)</f>
        <v>35960</v>
      </c>
      <c r="G16" s="83">
        <f>SUM(G10:G15)</f>
        <v>35960</v>
      </c>
      <c r="H16" s="83">
        <f>SUM(H10:H15)</f>
        <v>35960</v>
      </c>
      <c r="I16" s="15">
        <v>7</v>
      </c>
    </row>
    <row r="17" spans="1:9" ht="12.75">
      <c r="A17" s="10" t="s">
        <v>3</v>
      </c>
      <c r="B17" s="203"/>
      <c r="C17" s="203"/>
      <c r="D17" s="203"/>
      <c r="E17" s="34" t="s">
        <v>16</v>
      </c>
      <c r="F17" s="210"/>
      <c r="G17" s="210"/>
      <c r="H17" s="210"/>
      <c r="I17" s="10" t="s">
        <v>3</v>
      </c>
    </row>
    <row r="18" spans="1:9" ht="12.75">
      <c r="A18" s="15">
        <v>8</v>
      </c>
      <c r="B18" s="17">
        <v>33199</v>
      </c>
      <c r="C18" s="17">
        <v>27599</v>
      </c>
      <c r="D18" s="83">
        <v>46395</v>
      </c>
      <c r="E18" s="19" t="s">
        <v>84</v>
      </c>
      <c r="F18" s="83">
        <v>46700</v>
      </c>
      <c r="G18" s="83">
        <v>46700</v>
      </c>
      <c r="H18" s="83">
        <v>46700</v>
      </c>
      <c r="I18" s="15">
        <v>8</v>
      </c>
    </row>
    <row r="19" spans="1:9" ht="12.75">
      <c r="A19" s="15">
        <v>9</v>
      </c>
      <c r="B19" s="17"/>
      <c r="C19" s="17"/>
      <c r="D19" s="83"/>
      <c r="E19" s="19">
        <v>9</v>
      </c>
      <c r="F19" s="83"/>
      <c r="G19" s="83"/>
      <c r="H19" s="83"/>
      <c r="I19" s="15">
        <v>9</v>
      </c>
    </row>
    <row r="20" spans="1:9" ht="12.75">
      <c r="A20" s="15">
        <v>10</v>
      </c>
      <c r="B20" s="17"/>
      <c r="C20" s="17"/>
      <c r="D20" s="83"/>
      <c r="E20" s="19">
        <v>10</v>
      </c>
      <c r="F20" s="83"/>
      <c r="G20" s="83"/>
      <c r="H20" s="83"/>
      <c r="I20" s="15">
        <v>10</v>
      </c>
    </row>
    <row r="21" spans="1:9" ht="12.75">
      <c r="A21" s="15">
        <v>11</v>
      </c>
      <c r="B21" s="17"/>
      <c r="C21" s="17"/>
      <c r="D21" s="83"/>
      <c r="E21" s="19">
        <v>11</v>
      </c>
      <c r="F21" s="83"/>
      <c r="G21" s="83"/>
      <c r="H21" s="83"/>
      <c r="I21" s="15">
        <v>11</v>
      </c>
    </row>
    <row r="22" spans="1:9" ht="12.75">
      <c r="A22" s="15">
        <v>12</v>
      </c>
      <c r="B22" s="17"/>
      <c r="C22" s="17"/>
      <c r="D22" s="83"/>
      <c r="E22" s="19">
        <v>12</v>
      </c>
      <c r="F22" s="83"/>
      <c r="G22" s="83"/>
      <c r="H22" s="83"/>
      <c r="I22" s="15">
        <v>12</v>
      </c>
    </row>
    <row r="23" spans="1:9" ht="12.75">
      <c r="A23" s="15">
        <v>13</v>
      </c>
      <c r="B23" s="17"/>
      <c r="C23" s="17"/>
      <c r="D23" s="83"/>
      <c r="E23" s="19">
        <v>13</v>
      </c>
      <c r="F23" s="83"/>
      <c r="G23" s="83"/>
      <c r="H23" s="83"/>
      <c r="I23" s="15">
        <v>13</v>
      </c>
    </row>
    <row r="24" spans="1:9" ht="12.75">
      <c r="A24" s="15">
        <v>14</v>
      </c>
      <c r="B24" s="17">
        <v>33199</v>
      </c>
      <c r="C24" s="17">
        <v>27599</v>
      </c>
      <c r="D24" s="83">
        <v>46395</v>
      </c>
      <c r="E24" s="19" t="s">
        <v>68</v>
      </c>
      <c r="F24" s="83">
        <v>46700</v>
      </c>
      <c r="G24" s="83">
        <v>46700</v>
      </c>
      <c r="H24" s="83">
        <v>46700</v>
      </c>
      <c r="I24" s="15">
        <v>14</v>
      </c>
    </row>
    <row r="25" spans="1:9" ht="12.75">
      <c r="A25" s="10" t="s">
        <v>3</v>
      </c>
      <c r="B25" s="203"/>
      <c r="C25" s="203"/>
      <c r="D25" s="203"/>
      <c r="E25" s="34" t="s">
        <v>17</v>
      </c>
      <c r="F25" s="210"/>
      <c r="G25" s="210"/>
      <c r="H25" s="210"/>
      <c r="I25" s="10"/>
    </row>
    <row r="26" spans="1:9" ht="12.75">
      <c r="A26" s="15">
        <v>15</v>
      </c>
      <c r="B26" s="17">
        <v>0</v>
      </c>
      <c r="C26" s="17"/>
      <c r="D26" s="83">
        <v>3000</v>
      </c>
      <c r="E26" s="19" t="s">
        <v>103</v>
      </c>
      <c r="F26" s="83">
        <v>3000</v>
      </c>
      <c r="G26" s="83">
        <v>3000</v>
      </c>
      <c r="H26" s="83">
        <v>3000</v>
      </c>
      <c r="I26" s="15">
        <v>15</v>
      </c>
    </row>
    <row r="27" spans="1:9" ht="12.75">
      <c r="A27" s="15">
        <v>16</v>
      </c>
      <c r="B27" s="17"/>
      <c r="C27" s="17">
        <v>25902</v>
      </c>
      <c r="D27" s="83"/>
      <c r="E27" s="19" t="s">
        <v>102</v>
      </c>
      <c r="F27" s="83"/>
      <c r="G27" s="83"/>
      <c r="H27" s="83"/>
      <c r="I27" s="15">
        <v>16</v>
      </c>
    </row>
    <row r="28" spans="1:9" ht="12.75">
      <c r="A28" s="15">
        <v>17</v>
      </c>
      <c r="B28" s="17"/>
      <c r="C28" s="17"/>
      <c r="D28" s="83">
        <v>9090</v>
      </c>
      <c r="E28" s="19" t="s">
        <v>87</v>
      </c>
      <c r="F28" s="83">
        <v>11788</v>
      </c>
      <c r="G28" s="83">
        <v>11788</v>
      </c>
      <c r="H28" s="83">
        <v>11788</v>
      </c>
      <c r="I28" s="15">
        <v>17</v>
      </c>
    </row>
    <row r="29" spans="1:9" ht="12.75">
      <c r="A29" s="15">
        <v>18</v>
      </c>
      <c r="B29" s="17">
        <v>10179</v>
      </c>
      <c r="C29" s="17">
        <v>10027</v>
      </c>
      <c r="D29" s="83">
        <v>10500</v>
      </c>
      <c r="E29" s="19" t="s">
        <v>104</v>
      </c>
      <c r="F29" s="83">
        <v>10500</v>
      </c>
      <c r="G29" s="83">
        <v>10500</v>
      </c>
      <c r="H29" s="83">
        <v>10500</v>
      </c>
      <c r="I29" s="15">
        <v>18</v>
      </c>
    </row>
    <row r="30" spans="1:9" ht="12.75">
      <c r="A30" s="15">
        <v>19</v>
      </c>
      <c r="B30" s="17">
        <v>7874</v>
      </c>
      <c r="C30" s="17">
        <v>4652</v>
      </c>
      <c r="D30" s="83">
        <v>10000</v>
      </c>
      <c r="E30" s="19" t="s">
        <v>286</v>
      </c>
      <c r="F30" s="83">
        <v>5000</v>
      </c>
      <c r="G30" s="83">
        <v>5000</v>
      </c>
      <c r="H30" s="83">
        <v>5000</v>
      </c>
      <c r="I30" s="15">
        <v>19</v>
      </c>
    </row>
    <row r="31" spans="1:9" ht="12.75">
      <c r="A31" s="15">
        <v>20</v>
      </c>
      <c r="B31" s="17">
        <v>0</v>
      </c>
      <c r="C31" s="17"/>
      <c r="D31" s="83"/>
      <c r="E31" s="19">
        <v>20</v>
      </c>
      <c r="F31" s="83"/>
      <c r="G31" s="83"/>
      <c r="H31" s="83"/>
      <c r="I31" s="15">
        <v>20</v>
      </c>
    </row>
    <row r="32" spans="1:9" ht="12.75">
      <c r="A32" s="15">
        <v>21</v>
      </c>
      <c r="B32" s="17">
        <v>0</v>
      </c>
      <c r="C32" s="17"/>
      <c r="D32" s="83"/>
      <c r="E32" s="19">
        <v>21</v>
      </c>
      <c r="F32" s="83"/>
      <c r="G32" s="83"/>
      <c r="H32" s="83"/>
      <c r="I32" s="15">
        <v>21</v>
      </c>
    </row>
    <row r="33" spans="1:9" ht="12.75">
      <c r="A33" s="15">
        <v>22</v>
      </c>
      <c r="B33" s="17">
        <f>SUM(B26:B32)</f>
        <v>18053</v>
      </c>
      <c r="C33" s="17">
        <f>SUM(C26:C32)</f>
        <v>40581</v>
      </c>
      <c r="D33" s="83">
        <f>SUM(D26:D32)</f>
        <v>32590</v>
      </c>
      <c r="E33" s="19" t="s">
        <v>199</v>
      </c>
      <c r="F33" s="83">
        <f>SUM(F26:F32)</f>
        <v>30288</v>
      </c>
      <c r="G33" s="83">
        <f>SUM(G26:G32)</f>
        <v>30288</v>
      </c>
      <c r="H33" s="83">
        <f>SUM(H26:H32)</f>
        <v>30288</v>
      </c>
      <c r="I33" s="15">
        <v>22</v>
      </c>
    </row>
    <row r="34" spans="1:9" ht="12.75">
      <c r="A34" s="10" t="s">
        <v>3</v>
      </c>
      <c r="B34" s="203"/>
      <c r="C34" s="203"/>
      <c r="D34" s="203"/>
      <c r="E34" s="34" t="s">
        <v>18</v>
      </c>
      <c r="F34" s="210"/>
      <c r="G34" s="210"/>
      <c r="H34" s="210"/>
      <c r="I34" s="10" t="s">
        <v>3</v>
      </c>
    </row>
    <row r="35" spans="1:9" ht="12.75">
      <c r="A35" s="15">
        <v>23</v>
      </c>
      <c r="B35" s="17">
        <v>10500</v>
      </c>
      <c r="C35" s="17">
        <v>10000</v>
      </c>
      <c r="D35" s="83">
        <v>10000</v>
      </c>
      <c r="E35" s="19" t="s">
        <v>200</v>
      </c>
      <c r="F35" s="83">
        <v>10000</v>
      </c>
      <c r="G35" s="83">
        <v>10000</v>
      </c>
      <c r="H35" s="83">
        <v>10000</v>
      </c>
      <c r="I35" s="15">
        <v>23</v>
      </c>
    </row>
    <row r="36" spans="1:9" ht="12.75">
      <c r="A36" s="15">
        <v>24</v>
      </c>
      <c r="B36" s="17"/>
      <c r="C36" s="17"/>
      <c r="D36" s="83"/>
      <c r="E36" s="19" t="s">
        <v>203</v>
      </c>
      <c r="F36" s="83"/>
      <c r="G36" s="83"/>
      <c r="H36" s="83"/>
      <c r="I36" s="15">
        <v>24</v>
      </c>
    </row>
    <row r="37" spans="1:9" ht="12.75">
      <c r="A37" s="15">
        <v>25</v>
      </c>
      <c r="B37" s="17">
        <v>0</v>
      </c>
      <c r="C37" s="17"/>
      <c r="D37" s="83"/>
      <c r="E37" s="19" t="s">
        <v>201</v>
      </c>
      <c r="F37" s="83"/>
      <c r="G37" s="83"/>
      <c r="H37" s="83"/>
      <c r="I37" s="15">
        <v>25</v>
      </c>
    </row>
    <row r="38" spans="1:9" ht="12.75">
      <c r="A38" s="15">
        <v>26</v>
      </c>
      <c r="B38" s="17">
        <v>7000</v>
      </c>
      <c r="C38" s="17"/>
      <c r="D38" s="83"/>
      <c r="E38" s="19" t="s">
        <v>202</v>
      </c>
      <c r="F38" s="83"/>
      <c r="G38" s="83"/>
      <c r="H38" s="83"/>
      <c r="I38" s="15">
        <v>26</v>
      </c>
    </row>
    <row r="39" spans="1:9" ht="12.75">
      <c r="A39" s="15">
        <v>27</v>
      </c>
      <c r="B39" s="17">
        <v>10000</v>
      </c>
      <c r="C39" s="17"/>
      <c r="D39" s="83"/>
      <c r="E39" s="19" t="s">
        <v>216</v>
      </c>
      <c r="F39" s="83"/>
      <c r="G39" s="83"/>
      <c r="H39" s="83"/>
      <c r="I39" s="15"/>
    </row>
    <row r="40" spans="1:9" ht="12.75">
      <c r="A40" s="15">
        <v>28</v>
      </c>
      <c r="B40" s="37">
        <f>SUM(B35:B39)</f>
        <v>27500</v>
      </c>
      <c r="C40" s="37">
        <f>SUM(C35:C39)</f>
        <v>10000</v>
      </c>
      <c r="D40" s="83">
        <v>10000</v>
      </c>
      <c r="E40" s="19" t="s">
        <v>218</v>
      </c>
      <c r="F40" s="83">
        <f>SUM(F35:F39)</f>
        <v>10000</v>
      </c>
      <c r="G40" s="83">
        <f>SUM(G35:G39)</f>
        <v>10000</v>
      </c>
      <c r="H40" s="83">
        <f>SUM(H35:H39)</f>
        <v>10000</v>
      </c>
      <c r="I40" s="15">
        <v>27</v>
      </c>
    </row>
    <row r="41" spans="1:9" ht="12.75">
      <c r="A41" s="15">
        <v>29</v>
      </c>
      <c r="B41" s="82"/>
      <c r="C41" s="82"/>
      <c r="D41" s="83"/>
      <c r="E41" s="40" t="s">
        <v>217</v>
      </c>
      <c r="F41" s="83"/>
      <c r="G41" s="83"/>
      <c r="H41" s="83"/>
      <c r="I41" s="15"/>
    </row>
    <row r="42" spans="1:9" ht="12.75">
      <c r="A42" s="15">
        <v>30</v>
      </c>
      <c r="B42" s="17"/>
      <c r="C42" s="17"/>
      <c r="D42" s="92"/>
      <c r="E42" s="124" t="s">
        <v>268</v>
      </c>
      <c r="F42" s="92"/>
      <c r="G42" s="92"/>
      <c r="H42" s="92"/>
      <c r="I42" s="15">
        <v>28</v>
      </c>
    </row>
    <row r="43" spans="1:9" ht="12.75">
      <c r="A43" s="15">
        <v>31</v>
      </c>
      <c r="B43" s="37">
        <v>58553</v>
      </c>
      <c r="C43" s="37">
        <v>29873</v>
      </c>
      <c r="D43" s="93"/>
      <c r="E43" s="39" t="s">
        <v>242</v>
      </c>
      <c r="F43" s="93"/>
      <c r="G43" s="93"/>
      <c r="H43" s="93"/>
      <c r="I43" s="15">
        <v>29</v>
      </c>
    </row>
    <row r="44" spans="1:9" ht="12.75">
      <c r="A44" s="15">
        <v>32</v>
      </c>
      <c r="B44" s="17">
        <f>SUM(B16,B24,B33,B40,B43)</f>
        <v>174473</v>
      </c>
      <c r="C44" s="17">
        <f>SUM(C16,C24,C33,C40,C43)</f>
        <v>138093</v>
      </c>
      <c r="D44" s="83">
        <f>SUM(D16,D24,D33,D40,D41)</f>
        <v>127180</v>
      </c>
      <c r="E44" s="19" t="s">
        <v>219</v>
      </c>
      <c r="F44" s="83">
        <f>SUM(F16,F24,F33,F40)</f>
        <v>122948</v>
      </c>
      <c r="G44" s="83">
        <f>SUM(G16,G24,G33,G40)</f>
        <v>122948</v>
      </c>
      <c r="H44" s="83">
        <f>SUM(H16,H24,H33,H40)</f>
        <v>122948</v>
      </c>
      <c r="I44" s="15">
        <v>30</v>
      </c>
    </row>
    <row r="45" spans="1:4" ht="15.75">
      <c r="A45" s="1"/>
      <c r="B45" s="1"/>
      <c r="C45" s="1"/>
      <c r="D45" s="2"/>
    </row>
    <row r="46" ht="12.75">
      <c r="H46" s="26" t="s">
        <v>111</v>
      </c>
    </row>
  </sheetData>
  <mergeCells count="22">
    <mergeCell ref="D1:F1"/>
    <mergeCell ref="D2:F2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B9:D9"/>
    <mergeCell ref="F9:H9"/>
    <mergeCell ref="B17:D17"/>
    <mergeCell ref="F17:H17"/>
    <mergeCell ref="B25:D25"/>
    <mergeCell ref="F25:H25"/>
    <mergeCell ref="B34:D34"/>
    <mergeCell ref="F34:H34"/>
  </mergeCells>
  <printOptions/>
  <pageMargins left="0.75" right="0.75" top="0.2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T27" sqref="T27"/>
    </sheetView>
  </sheetViews>
  <sheetFormatPr defaultColWidth="9.140625" defaultRowHeight="12.75"/>
  <cols>
    <col min="1" max="1" width="3.7109375" style="0" customWidth="1"/>
    <col min="2" max="4" width="13.7109375" style="0" customWidth="1"/>
    <col min="5" max="7" width="10.7109375" style="0" customWidth="1"/>
    <col min="8" max="9" width="0" style="0" hidden="1" customWidth="1"/>
    <col min="10" max="12" width="13.7109375" style="0" customWidth="1"/>
    <col min="13" max="13" width="3.7109375" style="0" customWidth="1"/>
  </cols>
  <sheetData>
    <row r="1" spans="2:13" ht="15.75">
      <c r="B1" s="162"/>
      <c r="C1" s="162"/>
      <c r="D1" s="162"/>
      <c r="E1" s="193" t="s">
        <v>19</v>
      </c>
      <c r="F1" s="194"/>
      <c r="G1" s="194"/>
      <c r="H1" s="162"/>
      <c r="I1" s="162"/>
      <c r="J1" s="162"/>
      <c r="K1" s="162"/>
      <c r="L1" s="162"/>
      <c r="M1" s="162"/>
    </row>
    <row r="2" spans="2:13" ht="12.75">
      <c r="B2" s="191" t="s">
        <v>1</v>
      </c>
      <c r="C2" s="192"/>
      <c r="D2" s="192"/>
      <c r="E2" s="175" t="s">
        <v>74</v>
      </c>
      <c r="F2" s="175"/>
      <c r="G2" s="175"/>
      <c r="H2" s="162"/>
      <c r="I2" s="162"/>
      <c r="J2" s="162"/>
      <c r="K2" s="162"/>
      <c r="L2" s="162"/>
      <c r="M2" s="162"/>
    </row>
    <row r="3" spans="2:13" ht="12.75">
      <c r="B3" s="191" t="s">
        <v>20</v>
      </c>
      <c r="C3" s="192"/>
      <c r="D3" s="192"/>
      <c r="E3" s="175" t="s">
        <v>101</v>
      </c>
      <c r="F3" s="175"/>
      <c r="G3" s="175"/>
      <c r="H3" s="196" t="s">
        <v>37</v>
      </c>
      <c r="I3" s="197"/>
      <c r="J3" s="197"/>
      <c r="K3" s="197"/>
      <c r="L3" s="197"/>
      <c r="M3" s="197"/>
    </row>
    <row r="4" spans="2:13" ht="12.75">
      <c r="B4" s="162"/>
      <c r="C4" s="162"/>
      <c r="D4" s="162"/>
      <c r="E4" s="162"/>
      <c r="F4" s="162"/>
      <c r="G4" s="162"/>
      <c r="H4" s="204"/>
      <c r="I4" s="204"/>
      <c r="J4" s="204"/>
      <c r="K4" s="185"/>
      <c r="L4" s="204"/>
      <c r="M4" s="204"/>
    </row>
    <row r="5" spans="1:13" ht="12.75">
      <c r="A5" s="149"/>
      <c r="B5" s="185" t="s">
        <v>4</v>
      </c>
      <c r="C5" s="185"/>
      <c r="D5" s="186"/>
      <c r="E5" s="187" t="s">
        <v>5</v>
      </c>
      <c r="F5" s="170"/>
      <c r="G5" s="171"/>
      <c r="H5" s="205" t="s">
        <v>75</v>
      </c>
      <c r="I5" s="207" t="s">
        <v>76</v>
      </c>
      <c r="J5" s="169" t="s">
        <v>314</v>
      </c>
      <c r="K5" s="170"/>
      <c r="L5" s="170"/>
      <c r="M5" s="149"/>
    </row>
    <row r="6" spans="1:13" ht="15">
      <c r="A6" s="150"/>
      <c r="B6" s="202" t="s">
        <v>6</v>
      </c>
      <c r="C6" s="153"/>
      <c r="D6" s="154" t="s">
        <v>317</v>
      </c>
      <c r="E6" s="188"/>
      <c r="F6" s="189"/>
      <c r="G6" s="190"/>
      <c r="H6" s="206"/>
      <c r="I6" s="150"/>
      <c r="J6" s="172"/>
      <c r="K6" s="168"/>
      <c r="L6" s="168"/>
      <c r="M6" s="150"/>
    </row>
    <row r="7" spans="1:13" ht="12.75">
      <c r="A7" s="150"/>
      <c r="B7" s="199" t="s">
        <v>315</v>
      </c>
      <c r="C7" s="154" t="s">
        <v>316</v>
      </c>
      <c r="D7" s="155"/>
      <c r="E7" s="188"/>
      <c r="F7" s="189"/>
      <c r="G7" s="190"/>
      <c r="H7" s="206"/>
      <c r="I7" s="150"/>
      <c r="J7" s="47" t="s">
        <v>21</v>
      </c>
      <c r="K7" s="47" t="s">
        <v>22</v>
      </c>
      <c r="L7" s="48" t="s">
        <v>23</v>
      </c>
      <c r="M7" s="150"/>
    </row>
    <row r="8" spans="1:13" ht="12.75">
      <c r="A8" s="151"/>
      <c r="B8" s="200"/>
      <c r="C8" s="155"/>
      <c r="D8" s="155"/>
      <c r="E8" s="188"/>
      <c r="F8" s="189"/>
      <c r="G8" s="190"/>
      <c r="H8" s="206"/>
      <c r="I8" s="150"/>
      <c r="J8" s="51" t="s">
        <v>13</v>
      </c>
      <c r="K8" s="51" t="s">
        <v>14</v>
      </c>
      <c r="L8" s="52" t="s">
        <v>15</v>
      </c>
      <c r="M8" s="151"/>
    </row>
    <row r="9" spans="1:13" ht="12.75">
      <c r="A9" s="53">
        <v>1</v>
      </c>
      <c r="B9" s="83">
        <v>13535</v>
      </c>
      <c r="C9" s="83">
        <v>5464</v>
      </c>
      <c r="D9" s="83">
        <v>15000</v>
      </c>
      <c r="E9" s="181" t="s">
        <v>90</v>
      </c>
      <c r="F9" s="181"/>
      <c r="G9" s="181"/>
      <c r="H9" s="53"/>
      <c r="I9" s="53"/>
      <c r="J9" s="83">
        <v>15000</v>
      </c>
      <c r="K9" s="83">
        <v>15000</v>
      </c>
      <c r="L9" s="83">
        <v>15000</v>
      </c>
      <c r="M9" s="53">
        <v>1</v>
      </c>
    </row>
    <row r="10" spans="1:13" ht="12.75">
      <c r="A10" s="53">
        <v>2</v>
      </c>
      <c r="B10" s="83">
        <v>1734</v>
      </c>
      <c r="C10" s="83">
        <v>1711</v>
      </c>
      <c r="D10" s="83">
        <v>2000</v>
      </c>
      <c r="E10" s="178" t="s">
        <v>105</v>
      </c>
      <c r="F10" s="179"/>
      <c r="G10" s="180"/>
      <c r="H10" s="53"/>
      <c r="I10" s="53"/>
      <c r="J10" s="83">
        <v>2000</v>
      </c>
      <c r="K10" s="83">
        <v>2000</v>
      </c>
      <c r="L10" s="83">
        <v>2000</v>
      </c>
      <c r="M10" s="53">
        <v>2</v>
      </c>
    </row>
    <row r="11" spans="1:13" ht="12.75">
      <c r="A11" s="53">
        <v>3</v>
      </c>
      <c r="B11" s="83">
        <v>6623</v>
      </c>
      <c r="C11" s="83">
        <v>6414</v>
      </c>
      <c r="D11" s="83">
        <v>8000</v>
      </c>
      <c r="E11" s="178" t="s">
        <v>106</v>
      </c>
      <c r="F11" s="179"/>
      <c r="G11" s="180"/>
      <c r="H11" s="53"/>
      <c r="I11" s="53"/>
      <c r="J11" s="83">
        <v>8000</v>
      </c>
      <c r="K11" s="83">
        <v>8000</v>
      </c>
      <c r="L11" s="83">
        <v>8000</v>
      </c>
      <c r="M11" s="53">
        <v>3</v>
      </c>
    </row>
    <row r="12" spans="1:13" ht="12.75">
      <c r="A12" s="53">
        <v>4</v>
      </c>
      <c r="B12" s="83">
        <v>1610</v>
      </c>
      <c r="C12" s="83">
        <v>1911</v>
      </c>
      <c r="D12" s="83">
        <v>3000</v>
      </c>
      <c r="E12" s="178" t="s">
        <v>107</v>
      </c>
      <c r="F12" s="179"/>
      <c r="G12" s="180"/>
      <c r="H12" s="53"/>
      <c r="I12" s="53"/>
      <c r="J12" s="83">
        <v>3000</v>
      </c>
      <c r="K12" s="83">
        <v>3000</v>
      </c>
      <c r="L12" s="83">
        <v>3000</v>
      </c>
      <c r="M12" s="53">
        <v>4</v>
      </c>
    </row>
    <row r="13" spans="1:13" ht="12.75">
      <c r="A13" s="53">
        <v>5</v>
      </c>
      <c r="B13" s="83">
        <v>3640</v>
      </c>
      <c r="C13" s="83">
        <v>3550</v>
      </c>
      <c r="D13" s="83">
        <v>4400</v>
      </c>
      <c r="E13" s="178" t="s">
        <v>108</v>
      </c>
      <c r="F13" s="179"/>
      <c r="G13" s="180"/>
      <c r="H13" s="53"/>
      <c r="I13" s="53"/>
      <c r="J13" s="83">
        <v>6000</v>
      </c>
      <c r="K13" s="83">
        <v>6000</v>
      </c>
      <c r="L13" s="83">
        <v>6000</v>
      </c>
      <c r="M13" s="53">
        <v>5</v>
      </c>
    </row>
    <row r="14" spans="1:13" ht="12.75">
      <c r="A14" s="53">
        <v>6</v>
      </c>
      <c r="B14" s="83">
        <v>2663</v>
      </c>
      <c r="C14" s="83">
        <v>2663</v>
      </c>
      <c r="D14" s="83">
        <v>3000</v>
      </c>
      <c r="E14" s="178" t="s">
        <v>94</v>
      </c>
      <c r="F14" s="179"/>
      <c r="G14" s="180"/>
      <c r="H14" s="53"/>
      <c r="I14" s="53"/>
      <c r="J14" s="83">
        <v>3000</v>
      </c>
      <c r="K14" s="83">
        <v>3000</v>
      </c>
      <c r="L14" s="83">
        <v>3000</v>
      </c>
      <c r="M14" s="53">
        <v>6</v>
      </c>
    </row>
    <row r="15" spans="1:13" ht="12.75">
      <c r="A15" s="53">
        <v>7</v>
      </c>
      <c r="B15" s="83">
        <v>1896</v>
      </c>
      <c r="C15" s="83">
        <v>1921</v>
      </c>
      <c r="D15" s="83">
        <v>3500</v>
      </c>
      <c r="E15" s="178" t="s">
        <v>109</v>
      </c>
      <c r="F15" s="179"/>
      <c r="G15" s="180"/>
      <c r="H15" s="53"/>
      <c r="I15" s="53"/>
      <c r="J15" s="83">
        <v>3500</v>
      </c>
      <c r="K15" s="83">
        <v>3500</v>
      </c>
      <c r="L15" s="83">
        <v>3500</v>
      </c>
      <c r="M15" s="53">
        <v>7</v>
      </c>
    </row>
    <row r="16" spans="1:13" ht="12.75">
      <c r="A16" s="53">
        <v>8</v>
      </c>
      <c r="B16" s="83">
        <v>1371</v>
      </c>
      <c r="C16" s="83">
        <v>3965</v>
      </c>
      <c r="D16" s="83">
        <v>2295</v>
      </c>
      <c r="E16" s="178" t="s">
        <v>79</v>
      </c>
      <c r="F16" s="179"/>
      <c r="G16" s="180"/>
      <c r="H16" s="53"/>
      <c r="I16" s="53"/>
      <c r="J16" s="83">
        <v>1000</v>
      </c>
      <c r="K16" s="83">
        <v>1000</v>
      </c>
      <c r="L16" s="83">
        <v>1000</v>
      </c>
      <c r="M16" s="53">
        <v>8</v>
      </c>
    </row>
    <row r="17" spans="1:13" ht="12.75">
      <c r="A17" s="53">
        <v>9</v>
      </c>
      <c r="B17" s="36"/>
      <c r="C17" s="36"/>
      <c r="D17" s="83">
        <v>1200</v>
      </c>
      <c r="E17" s="178" t="s">
        <v>282</v>
      </c>
      <c r="F17" s="179"/>
      <c r="G17" s="180"/>
      <c r="H17" s="53"/>
      <c r="I17" s="53"/>
      <c r="J17" s="83">
        <v>1200</v>
      </c>
      <c r="K17" s="83">
        <v>1200</v>
      </c>
      <c r="L17" s="83">
        <v>1200</v>
      </c>
      <c r="M17" s="53">
        <v>9</v>
      </c>
    </row>
    <row r="18" spans="1:13" ht="12.75">
      <c r="A18" s="53">
        <v>10</v>
      </c>
      <c r="B18" s="36">
        <v>43</v>
      </c>
      <c r="C18" s="36"/>
      <c r="D18" s="83">
        <v>3000</v>
      </c>
      <c r="E18" s="178" t="s">
        <v>283</v>
      </c>
      <c r="F18" s="179"/>
      <c r="G18" s="180"/>
      <c r="H18" s="53"/>
      <c r="I18" s="53"/>
      <c r="J18" s="83">
        <v>3000</v>
      </c>
      <c r="K18" s="83">
        <v>3000</v>
      </c>
      <c r="L18" s="83">
        <v>3000</v>
      </c>
      <c r="M18" s="53">
        <v>10</v>
      </c>
    </row>
    <row r="19" spans="1:13" ht="12.75">
      <c r="A19" s="53">
        <v>11</v>
      </c>
      <c r="B19" s="36">
        <v>84</v>
      </c>
      <c r="C19" s="36"/>
      <c r="D19" s="83">
        <v>1000</v>
      </c>
      <c r="E19" s="178" t="s">
        <v>284</v>
      </c>
      <c r="F19" s="179"/>
      <c r="G19" s="180"/>
      <c r="H19" s="53"/>
      <c r="I19" s="53"/>
      <c r="J19" s="83">
        <v>1000</v>
      </c>
      <c r="K19" s="83">
        <v>1000</v>
      </c>
      <c r="L19" s="83">
        <v>1000</v>
      </c>
      <c r="M19" s="53">
        <v>11</v>
      </c>
    </row>
    <row r="20" spans="1:13" ht="12.75">
      <c r="A20" s="53">
        <v>12</v>
      </c>
      <c r="B20" s="36"/>
      <c r="C20" s="36"/>
      <c r="D20" s="83"/>
      <c r="E20" s="178">
        <v>12</v>
      </c>
      <c r="F20" s="179"/>
      <c r="G20" s="180"/>
      <c r="H20" s="53"/>
      <c r="I20" s="53"/>
      <c r="J20" s="83"/>
      <c r="K20" s="83"/>
      <c r="L20" s="83"/>
      <c r="M20" s="53">
        <v>12</v>
      </c>
    </row>
    <row r="21" spans="1:13" ht="12.75">
      <c r="A21" s="53">
        <v>13</v>
      </c>
      <c r="B21" s="36"/>
      <c r="C21" s="36"/>
      <c r="D21" s="83"/>
      <c r="E21" s="178">
        <v>13</v>
      </c>
      <c r="F21" s="179"/>
      <c r="G21" s="180"/>
      <c r="H21" s="53"/>
      <c r="I21" s="53"/>
      <c r="J21" s="83"/>
      <c r="K21" s="83"/>
      <c r="L21" s="83"/>
      <c r="M21" s="53">
        <v>13</v>
      </c>
    </row>
    <row r="22" spans="1:13" ht="12.75">
      <c r="A22" s="53">
        <v>14</v>
      </c>
      <c r="B22" s="36"/>
      <c r="C22" s="36"/>
      <c r="D22" s="83"/>
      <c r="E22" s="178">
        <v>14</v>
      </c>
      <c r="F22" s="179"/>
      <c r="G22" s="180"/>
      <c r="H22" s="53"/>
      <c r="I22" s="53"/>
      <c r="J22" s="83"/>
      <c r="K22" s="83"/>
      <c r="L22" s="83"/>
      <c r="M22" s="53">
        <v>14</v>
      </c>
    </row>
    <row r="23" spans="1:13" ht="12.75">
      <c r="A23" s="53">
        <v>15</v>
      </c>
      <c r="B23" s="36"/>
      <c r="C23" s="36"/>
      <c r="D23" s="83"/>
      <c r="E23" s="178">
        <v>15</v>
      </c>
      <c r="F23" s="179"/>
      <c r="G23" s="180"/>
      <c r="H23" s="53"/>
      <c r="I23" s="53"/>
      <c r="J23" s="83"/>
      <c r="K23" s="83"/>
      <c r="L23" s="83"/>
      <c r="M23" s="53">
        <v>15</v>
      </c>
    </row>
    <row r="24" spans="1:13" ht="12.75">
      <c r="A24" s="53">
        <v>16</v>
      </c>
      <c r="B24" s="36"/>
      <c r="C24" s="36"/>
      <c r="D24" s="83"/>
      <c r="E24" s="178">
        <v>16</v>
      </c>
      <c r="F24" s="179"/>
      <c r="G24" s="180"/>
      <c r="H24" s="53"/>
      <c r="I24" s="53"/>
      <c r="J24" s="83"/>
      <c r="K24" s="83"/>
      <c r="L24" s="83"/>
      <c r="M24" s="53">
        <v>16</v>
      </c>
    </row>
    <row r="25" spans="1:13" ht="12.75">
      <c r="A25" s="53">
        <v>17</v>
      </c>
      <c r="B25" s="36"/>
      <c r="C25" s="36"/>
      <c r="D25" s="83"/>
      <c r="E25" s="178">
        <v>17</v>
      </c>
      <c r="F25" s="179"/>
      <c r="G25" s="180"/>
      <c r="H25" s="53"/>
      <c r="I25" s="53"/>
      <c r="J25" s="83"/>
      <c r="K25" s="83"/>
      <c r="L25" s="83"/>
      <c r="M25" s="53">
        <v>17</v>
      </c>
    </row>
    <row r="26" spans="1:13" ht="12.75">
      <c r="A26" s="53">
        <v>18</v>
      </c>
      <c r="B26" s="36"/>
      <c r="C26" s="36"/>
      <c r="D26" s="83"/>
      <c r="E26" s="178">
        <v>18</v>
      </c>
      <c r="F26" s="179"/>
      <c r="G26" s="180"/>
      <c r="H26" s="53"/>
      <c r="I26" s="53"/>
      <c r="J26" s="83"/>
      <c r="K26" s="83"/>
      <c r="L26" s="83"/>
      <c r="M26" s="53">
        <v>18</v>
      </c>
    </row>
    <row r="27" spans="1:13" ht="12.75">
      <c r="A27" s="53">
        <v>19</v>
      </c>
      <c r="B27" s="36"/>
      <c r="C27" s="36"/>
      <c r="D27" s="83"/>
      <c r="E27" s="178">
        <v>19</v>
      </c>
      <c r="F27" s="179"/>
      <c r="G27" s="180"/>
      <c r="H27" s="53"/>
      <c r="I27" s="53"/>
      <c r="J27" s="83"/>
      <c r="K27" s="83"/>
      <c r="L27" s="83"/>
      <c r="M27" s="53">
        <v>19</v>
      </c>
    </row>
    <row r="28" spans="1:13" ht="12.75">
      <c r="A28" s="53">
        <v>20</v>
      </c>
      <c r="B28" s="36"/>
      <c r="C28" s="36"/>
      <c r="D28" s="83"/>
      <c r="E28" s="178">
        <v>20</v>
      </c>
      <c r="F28" s="179"/>
      <c r="G28" s="180"/>
      <c r="H28" s="53"/>
      <c r="I28" s="53"/>
      <c r="J28" s="83"/>
      <c r="K28" s="83"/>
      <c r="L28" s="83"/>
      <c r="M28" s="53">
        <v>20</v>
      </c>
    </row>
    <row r="29" spans="1:13" ht="12.75">
      <c r="A29" s="53">
        <v>21</v>
      </c>
      <c r="B29" s="36"/>
      <c r="C29" s="36"/>
      <c r="D29" s="95"/>
      <c r="E29" s="178">
        <v>21</v>
      </c>
      <c r="F29" s="179"/>
      <c r="G29" s="180"/>
      <c r="H29" s="53"/>
      <c r="I29" s="53"/>
      <c r="J29" s="95"/>
      <c r="K29" s="95"/>
      <c r="L29" s="95"/>
      <c r="M29" s="53">
        <v>21</v>
      </c>
    </row>
    <row r="30" spans="1:13" ht="12.75">
      <c r="A30" s="53">
        <v>22</v>
      </c>
      <c r="B30" s="36"/>
      <c r="C30" s="36"/>
      <c r="D30" s="95"/>
      <c r="E30" s="178">
        <v>22</v>
      </c>
      <c r="F30" s="179"/>
      <c r="G30" s="180"/>
      <c r="H30" s="53"/>
      <c r="I30" s="53"/>
      <c r="J30" s="95"/>
      <c r="K30" s="95"/>
      <c r="L30" s="95"/>
      <c r="M30" s="53">
        <v>22</v>
      </c>
    </row>
    <row r="31" spans="1:13" ht="12.75">
      <c r="A31" s="53">
        <v>23</v>
      </c>
      <c r="B31" s="36"/>
      <c r="C31" s="36"/>
      <c r="D31" s="95"/>
      <c r="E31" s="178">
        <v>23</v>
      </c>
      <c r="F31" s="179"/>
      <c r="G31" s="180"/>
      <c r="H31" s="53"/>
      <c r="I31" s="53"/>
      <c r="J31" s="95"/>
      <c r="K31" s="95"/>
      <c r="L31" s="95"/>
      <c r="M31" s="53">
        <v>23</v>
      </c>
    </row>
    <row r="32" spans="1:13" ht="12.75">
      <c r="A32" s="53">
        <v>24</v>
      </c>
      <c r="B32" s="36"/>
      <c r="C32" s="36"/>
      <c r="D32" s="95"/>
      <c r="E32" s="178">
        <v>24</v>
      </c>
      <c r="F32" s="179"/>
      <c r="G32" s="180"/>
      <c r="H32" s="53"/>
      <c r="I32" s="53"/>
      <c r="J32" s="95"/>
      <c r="K32" s="95"/>
      <c r="L32" s="95"/>
      <c r="M32" s="53">
        <v>24</v>
      </c>
    </row>
    <row r="33" spans="1:13" ht="12.75">
      <c r="A33" s="53">
        <v>25</v>
      </c>
      <c r="B33" s="36"/>
      <c r="C33" s="36"/>
      <c r="D33" s="95"/>
      <c r="E33" s="178">
        <v>25</v>
      </c>
      <c r="F33" s="179"/>
      <c r="G33" s="180"/>
      <c r="H33" s="53"/>
      <c r="I33" s="53"/>
      <c r="J33" s="95"/>
      <c r="K33" s="95"/>
      <c r="L33" s="95"/>
      <c r="M33" s="53">
        <v>25</v>
      </c>
    </row>
    <row r="34" spans="1:13" ht="12.75">
      <c r="A34" s="53">
        <v>26</v>
      </c>
      <c r="B34" s="36"/>
      <c r="C34" s="36"/>
      <c r="D34" s="95"/>
      <c r="E34" s="178">
        <v>26</v>
      </c>
      <c r="F34" s="179"/>
      <c r="G34" s="180"/>
      <c r="H34" s="53"/>
      <c r="I34" s="53"/>
      <c r="J34" s="95"/>
      <c r="K34" s="95"/>
      <c r="L34" s="95"/>
      <c r="M34" s="53">
        <v>26</v>
      </c>
    </row>
    <row r="35" spans="1:13" ht="12.75">
      <c r="A35" s="53">
        <v>27</v>
      </c>
      <c r="B35" s="36"/>
      <c r="C35" s="36"/>
      <c r="D35" s="95"/>
      <c r="E35" s="178">
        <v>27</v>
      </c>
      <c r="F35" s="179"/>
      <c r="G35" s="180"/>
      <c r="H35" s="53"/>
      <c r="I35" s="53"/>
      <c r="J35" s="95"/>
      <c r="K35" s="95"/>
      <c r="L35" s="95"/>
      <c r="M35" s="53">
        <v>27</v>
      </c>
    </row>
    <row r="36" spans="1:13" ht="12.75">
      <c r="A36" s="53">
        <v>28</v>
      </c>
      <c r="B36" s="36"/>
      <c r="C36" s="36"/>
      <c r="D36" s="95"/>
      <c r="E36" s="178">
        <v>28</v>
      </c>
      <c r="F36" s="179"/>
      <c r="G36" s="180"/>
      <c r="H36" s="53"/>
      <c r="I36" s="53"/>
      <c r="J36" s="95"/>
      <c r="K36" s="95"/>
      <c r="L36" s="95"/>
      <c r="M36" s="53">
        <v>28</v>
      </c>
    </row>
    <row r="37" spans="1:13" ht="12.75">
      <c r="A37" s="53">
        <v>29</v>
      </c>
      <c r="B37" s="36"/>
      <c r="C37" s="36"/>
      <c r="D37" s="95"/>
      <c r="E37" s="178">
        <v>29</v>
      </c>
      <c r="F37" s="179"/>
      <c r="G37" s="180"/>
      <c r="H37" s="53"/>
      <c r="I37" s="53"/>
      <c r="J37" s="95"/>
      <c r="K37" s="95"/>
      <c r="L37" s="95"/>
      <c r="M37" s="53">
        <v>29</v>
      </c>
    </row>
    <row r="38" spans="1:13" ht="12.75">
      <c r="A38" s="53">
        <v>30</v>
      </c>
      <c r="B38" s="36"/>
      <c r="C38" s="36"/>
      <c r="D38" s="95"/>
      <c r="E38" s="178">
        <v>30</v>
      </c>
      <c r="F38" s="179"/>
      <c r="G38" s="180"/>
      <c r="H38" s="53"/>
      <c r="I38" s="53"/>
      <c r="J38" s="95"/>
      <c r="K38" s="95"/>
      <c r="L38" s="95"/>
      <c r="M38" s="53">
        <v>30</v>
      </c>
    </row>
    <row r="39" spans="1:13" ht="12.75">
      <c r="A39" s="53">
        <v>31</v>
      </c>
      <c r="B39" s="36"/>
      <c r="C39" s="36"/>
      <c r="D39" s="96"/>
      <c r="E39" s="178" t="s">
        <v>266</v>
      </c>
      <c r="F39" s="179"/>
      <c r="G39" s="180"/>
      <c r="H39" s="53"/>
      <c r="I39" s="53"/>
      <c r="J39" s="96"/>
      <c r="K39" s="96"/>
      <c r="L39" s="96"/>
      <c r="M39" s="53">
        <v>31</v>
      </c>
    </row>
    <row r="40" spans="1:13" ht="12.75">
      <c r="A40" s="55">
        <v>32</v>
      </c>
      <c r="B40" s="56"/>
      <c r="C40" s="56"/>
      <c r="D40" s="97"/>
      <c r="E40" s="182" t="s">
        <v>243</v>
      </c>
      <c r="F40" s="183"/>
      <c r="G40" s="184"/>
      <c r="H40" s="55"/>
      <c r="I40" s="55"/>
      <c r="J40" s="97"/>
      <c r="K40" s="97"/>
      <c r="L40" s="97"/>
      <c r="M40" s="55">
        <v>32</v>
      </c>
    </row>
    <row r="41" spans="1:13" ht="12.75">
      <c r="A41" s="53">
        <v>33</v>
      </c>
      <c r="B41" s="36">
        <f>SUM(B9:B20)</f>
        <v>33199</v>
      </c>
      <c r="C41" s="36">
        <f>SUM(C9:C20)</f>
        <v>27599</v>
      </c>
      <c r="D41" s="83">
        <f>SUM(D9:D23)</f>
        <v>46395</v>
      </c>
      <c r="E41" s="181" t="s">
        <v>244</v>
      </c>
      <c r="F41" s="181"/>
      <c r="G41" s="181"/>
      <c r="H41" s="53"/>
      <c r="I41" s="53"/>
      <c r="J41" s="83">
        <f>SUM(J9:J28)</f>
        <v>46700</v>
      </c>
      <c r="K41" s="83">
        <f>SUM(K9:K28)</f>
        <v>46700</v>
      </c>
      <c r="L41" s="83">
        <f>SUM(L9:L28)</f>
        <v>46700</v>
      </c>
      <c r="M41" s="53">
        <v>33</v>
      </c>
    </row>
    <row r="42" ht="12.75">
      <c r="L42" s="26" t="s">
        <v>112</v>
      </c>
    </row>
  </sheetData>
  <mergeCells count="56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A5:A8"/>
    <mergeCell ref="B5:D5"/>
    <mergeCell ref="E5:G8"/>
    <mergeCell ref="H5:H8"/>
    <mergeCell ref="I5:I8"/>
    <mergeCell ref="J5:L6"/>
    <mergeCell ref="M5:M8"/>
    <mergeCell ref="B6:C6"/>
    <mergeCell ref="D6:D8"/>
    <mergeCell ref="B7:B8"/>
    <mergeCell ref="C7:C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41:G41"/>
    <mergeCell ref="E37:G37"/>
    <mergeCell ref="E38:G38"/>
    <mergeCell ref="E39:G39"/>
    <mergeCell ref="E40:G40"/>
  </mergeCells>
  <printOptions/>
  <pageMargins left="0.75" right="0.7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 of Haines</dc:creator>
  <cp:keywords/>
  <dc:description/>
  <cp:lastModifiedBy>City  of Haines</cp:lastModifiedBy>
  <cp:lastPrinted>2015-06-17T16:37:37Z</cp:lastPrinted>
  <dcterms:created xsi:type="dcterms:W3CDTF">2010-03-24T16:13:48Z</dcterms:created>
  <dcterms:modified xsi:type="dcterms:W3CDTF">2015-06-17T16:51:11Z</dcterms:modified>
  <cp:category/>
  <cp:version/>
  <cp:contentType/>
  <cp:contentStatus/>
</cp:coreProperties>
</file>